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vious Documents\Tender for Supply, Configuration and Deployment of IP Telephony\"/>
    </mc:Choice>
  </mc:AlternateContent>
  <xr:revisionPtr revIDLastSave="0" documentId="8_{3B745880-CCFF-4161-8066-7A48F922509E}" xr6:coauthVersionLast="47" xr6:coauthVersionMax="47" xr10:uidLastSave="{00000000-0000-0000-0000-000000000000}"/>
  <bookViews>
    <workbookView xWindow="-120" yWindow="-120" windowWidth="20730" windowHeight="11160" xr2:uid="{A9CCBB51-D85D-42C0-8571-D12AD5B3B1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20" i="1" l="1"/>
  <c r="F22" i="1" s="1"/>
  <c r="F21" i="1" l="1"/>
</calcChain>
</file>

<file path=xl/sharedStrings.xml><?xml version="1.0" encoding="utf-8"?>
<sst xmlns="http://schemas.openxmlformats.org/spreadsheetml/2006/main" count="50" uniqueCount="46">
  <si>
    <t>Model</t>
  </si>
  <si>
    <t>SKU</t>
  </si>
  <si>
    <t>Description</t>
  </si>
  <si>
    <t>Qty</t>
  </si>
  <si>
    <t>FortiVoice VM 2000</t>
  </si>
  <si>
    <t>FVE-VM-2000F-BDL-247-12</t>
  </si>
  <si>
    <t>FortiVoice-VM-2000F software supports 2000 Endpoints, and 200 VoIP trunks. Call Center and Hotel licensing supported. FortiVoice-2000F Hardware plus 1 Year FortiCare Premium</t>
  </si>
  <si>
    <t>FC-10-FV2KF-224-02-12</t>
  </si>
  <si>
    <t>FortiVoice-2000F 1 Year FortiVoice Unified Communication</t>
  </si>
  <si>
    <t>FC-10-F0V2K-248-02-12</t>
  </si>
  <si>
    <t>FortiVoice-VM-2000 1 Year FortiCare Premium Support</t>
  </si>
  <si>
    <t>FortiFone 380B Standard Phones</t>
  </si>
  <si>
    <t>Mid range IP Phone with 3.5"color screen, 28 programmable keys, PoE and 10/100/1000 LAN and PC connections.</t>
  </si>
  <si>
    <t>FC-10-FF38B-247-02-12</t>
  </si>
  <si>
    <t>FortiFone-380B 1 Year FortiCare Premium Support</t>
  </si>
  <si>
    <t>FortiFone 480 High End Phones</t>
  </si>
  <si>
    <t>FON-480</t>
  </si>
  <si>
    <t>High end IP Phone with 4.3" color screen, 45 programmable keys, built-in Bluetooth, PoE and 10/100/1000 LAN and PC connections.</t>
  </si>
  <si>
    <t>FC-10-FF480-247-02-12</t>
  </si>
  <si>
    <t>24x7 FortiCare Contract</t>
  </si>
  <si>
    <t>FortiFone 580 Receptionist</t>
  </si>
  <si>
    <t>FON-580</t>
  </si>
  <si>
    <t>High end IP phone with 4.3" and dual 3.5" color screens, 96 programmable keys, POE and 10/100/1000 LAN and PC connections.</t>
  </si>
  <si>
    <t>FC-10-FF580-247-02-12</t>
  </si>
  <si>
    <t>FortiFone-580 1 Year FortiCare Premium Support</t>
  </si>
  <si>
    <t>FortiVoice Softclient</t>
  </si>
  <si>
    <t>FVE-SCLIENT-100</t>
  </si>
  <si>
    <t>License to add 100 FortiVoice Softclients to FortiVoice system.</t>
  </si>
  <si>
    <t>FT-FMG</t>
  </si>
  <si>
    <t xml:space="preserve">FT-FVC       </t>
  </si>
  <si>
    <t>Deployment</t>
  </si>
  <si>
    <t>Installation, testing and commissioning</t>
  </si>
  <si>
    <t>Partner SLA</t>
  </si>
  <si>
    <t>Sub-Total</t>
  </si>
  <si>
    <t>VAT(16%)</t>
  </si>
  <si>
    <t>Grand Total</t>
  </si>
  <si>
    <t>NSE 5/FortiManager Centralized Device Management Training - 2 days
- Price includes lab access and course material (Lab and Study guides). Exam voucher not included</t>
  </si>
  <si>
    <t>NSE 6 FortiVoice Training  - 2 days  - 
- Price includes lab access and course material (Lab and Study guides). Exam voucher not included</t>
  </si>
  <si>
    <t xml:space="preserve">Total Price </t>
  </si>
  <si>
    <t xml:space="preserve">Unit Price </t>
  </si>
  <si>
    <t>FON-380B</t>
  </si>
  <si>
    <t xml:space="preserve">Training at a manufacturer site in the EMEA region including Flight &amp; Visa </t>
  </si>
  <si>
    <t>subsistence for 2  ICT staff (paid at a rate of USD 553$ per person and per day for 6 days).</t>
  </si>
  <si>
    <t>Annual Service Level Agreement  for 3 Years</t>
  </si>
  <si>
    <t>Subsistence costs for Training</t>
  </si>
  <si>
    <t xml:space="preserve">Logistics Costs for Training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</si>
</sst>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Ksh&quot;* #,##0.00_-;\-&quot;Ksh&quot;* #,##0.00_-;_-&quot;Ksh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64" fontId="0" fillId="0" borderId="1" xfId="1" applyFont="1" applyBorder="1" applyAlignment="1">
      <alignment vertical="center" wrapText="1"/>
    </xf>
    <xf numFmtId="164" fontId="0" fillId="0" borderId="1" xfId="1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44" fontId="0" fillId="0" borderId="0" xfId="0" applyNumberFormat="1" applyAlignment="1">
      <alignment wrapText="1"/>
    </xf>
    <xf numFmtId="0" fontId="0" fillId="0" borderId="1" xfId="1" applyNumberFormat="1" applyFont="1" applyBorder="1" applyAlignment="1">
      <alignment vertical="center" wrapText="1"/>
    </xf>
    <xf numFmtId="0" fontId="0" fillId="0" borderId="1" xfId="1" applyNumberFormat="1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25E7B-24F4-4E16-9A3C-5C04276D6A0A}">
  <dimension ref="A1:G22"/>
  <sheetViews>
    <sheetView tabSelected="1" workbookViewId="0">
      <selection activeCell="B15" sqref="B15"/>
    </sheetView>
  </sheetViews>
  <sheetFormatPr defaultRowHeight="15" x14ac:dyDescent="0.25"/>
  <cols>
    <col min="2" max="2" width="14.28515625" customWidth="1"/>
    <col min="3" max="3" width="30.85546875" customWidth="1"/>
    <col min="5" max="5" width="18.28515625" customWidth="1"/>
    <col min="6" max="6" width="30.5703125" customWidth="1"/>
    <col min="7" max="7" width="16.14062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39</v>
      </c>
      <c r="F1" s="3" t="s">
        <v>38</v>
      </c>
      <c r="G1" s="4"/>
    </row>
    <row r="2" spans="1:7" ht="90" x14ac:dyDescent="0.25">
      <c r="A2" s="1" t="s">
        <v>4</v>
      </c>
      <c r="B2" s="1" t="s">
        <v>5</v>
      </c>
      <c r="C2" s="1" t="s">
        <v>6</v>
      </c>
      <c r="D2" s="5">
        <v>2</v>
      </c>
      <c r="E2" s="6"/>
      <c r="F2" s="11">
        <f>D2*E2</f>
        <v>0</v>
      </c>
      <c r="G2" s="4"/>
    </row>
    <row r="3" spans="1:7" ht="45" x14ac:dyDescent="0.25">
      <c r="A3" s="1"/>
      <c r="B3" s="1" t="s">
        <v>7</v>
      </c>
      <c r="C3" s="1" t="s">
        <v>8</v>
      </c>
      <c r="D3" s="5">
        <v>1</v>
      </c>
      <c r="E3" s="6"/>
      <c r="F3" s="11">
        <f t="shared" ref="F3:F18" si="0">D3*E3</f>
        <v>0</v>
      </c>
      <c r="G3" s="4"/>
    </row>
    <row r="4" spans="1:7" ht="45" x14ac:dyDescent="0.25">
      <c r="A4" s="1"/>
      <c r="B4" s="1" t="s">
        <v>7</v>
      </c>
      <c r="C4" s="1" t="s">
        <v>8</v>
      </c>
      <c r="D4" s="5">
        <v>1</v>
      </c>
      <c r="E4" s="6"/>
      <c r="F4" s="11">
        <f t="shared" si="0"/>
        <v>0</v>
      </c>
      <c r="G4" s="4"/>
    </row>
    <row r="5" spans="1:7" ht="30" x14ac:dyDescent="0.25">
      <c r="A5" s="1"/>
      <c r="B5" s="1" t="s">
        <v>9</v>
      </c>
      <c r="C5" s="1" t="s">
        <v>10</v>
      </c>
      <c r="D5" s="5">
        <v>2</v>
      </c>
      <c r="E5" s="6"/>
      <c r="F5" s="11">
        <f t="shared" si="0"/>
        <v>0</v>
      </c>
      <c r="G5" s="4"/>
    </row>
    <row r="6" spans="1:7" ht="75" x14ac:dyDescent="0.25">
      <c r="A6" s="1" t="s">
        <v>11</v>
      </c>
      <c r="B6" s="1" t="s">
        <v>40</v>
      </c>
      <c r="C6" s="1" t="s">
        <v>12</v>
      </c>
      <c r="D6" s="5">
        <v>100</v>
      </c>
      <c r="E6" s="6"/>
      <c r="F6" s="11">
        <f t="shared" si="0"/>
        <v>0</v>
      </c>
      <c r="G6" s="4"/>
    </row>
    <row r="7" spans="1:7" ht="30" x14ac:dyDescent="0.25">
      <c r="A7" s="1"/>
      <c r="B7" s="1" t="s">
        <v>13</v>
      </c>
      <c r="C7" s="1" t="s">
        <v>14</v>
      </c>
      <c r="D7" s="5">
        <v>100</v>
      </c>
      <c r="E7" s="6"/>
      <c r="F7" s="11">
        <f t="shared" si="0"/>
        <v>0</v>
      </c>
      <c r="G7" s="4"/>
    </row>
    <row r="8" spans="1:7" ht="75" x14ac:dyDescent="0.25">
      <c r="A8" s="1" t="s">
        <v>15</v>
      </c>
      <c r="B8" s="1" t="s">
        <v>16</v>
      </c>
      <c r="C8" s="1" t="s">
        <v>17</v>
      </c>
      <c r="D8" s="5">
        <v>12</v>
      </c>
      <c r="E8" s="6"/>
      <c r="F8" s="11">
        <f t="shared" si="0"/>
        <v>0</v>
      </c>
      <c r="G8" s="4"/>
    </row>
    <row r="9" spans="1:7" ht="30" x14ac:dyDescent="0.25">
      <c r="A9" s="1"/>
      <c r="B9" s="1" t="s">
        <v>18</v>
      </c>
      <c r="C9" s="1" t="s">
        <v>19</v>
      </c>
      <c r="D9" s="5">
        <v>12</v>
      </c>
      <c r="E9" s="6"/>
      <c r="F9" s="11">
        <f t="shared" si="0"/>
        <v>0</v>
      </c>
      <c r="G9" s="4"/>
    </row>
    <row r="10" spans="1:7" ht="75" x14ac:dyDescent="0.25">
      <c r="A10" s="1" t="s">
        <v>20</v>
      </c>
      <c r="B10" s="1" t="s">
        <v>21</v>
      </c>
      <c r="C10" s="1" t="s">
        <v>22</v>
      </c>
      <c r="D10" s="5">
        <v>1</v>
      </c>
      <c r="E10" s="6"/>
      <c r="F10" s="11">
        <f t="shared" si="0"/>
        <v>0</v>
      </c>
      <c r="G10" s="4"/>
    </row>
    <row r="11" spans="1:7" ht="30" x14ac:dyDescent="0.25">
      <c r="A11" s="1"/>
      <c r="B11" s="1" t="s">
        <v>23</v>
      </c>
      <c r="C11" s="1" t="s">
        <v>24</v>
      </c>
      <c r="D11" s="5">
        <v>1</v>
      </c>
      <c r="E11" s="6"/>
      <c r="F11" s="11">
        <f t="shared" si="0"/>
        <v>0</v>
      </c>
      <c r="G11" s="4"/>
    </row>
    <row r="12" spans="1:7" ht="60" x14ac:dyDescent="0.25">
      <c r="A12" s="1" t="s">
        <v>25</v>
      </c>
      <c r="B12" s="1" t="s">
        <v>26</v>
      </c>
      <c r="C12" s="1" t="s">
        <v>27</v>
      </c>
      <c r="D12" s="5">
        <v>1</v>
      </c>
      <c r="E12" s="6"/>
      <c r="F12" s="11">
        <f t="shared" si="0"/>
        <v>0</v>
      </c>
      <c r="G12" s="4"/>
    </row>
    <row r="13" spans="1:7" ht="105" x14ac:dyDescent="0.25">
      <c r="A13" s="1" t="s">
        <v>28</v>
      </c>
      <c r="B13" s="1" t="s">
        <v>28</v>
      </c>
      <c r="C13" s="1" t="s">
        <v>36</v>
      </c>
      <c r="D13" s="5">
        <v>2</v>
      </c>
      <c r="E13" s="6"/>
      <c r="F13" s="11">
        <f t="shared" si="0"/>
        <v>0</v>
      </c>
      <c r="G13" s="4"/>
    </row>
    <row r="14" spans="1:7" ht="90" x14ac:dyDescent="0.25">
      <c r="A14" s="1" t="s">
        <v>29</v>
      </c>
      <c r="B14" s="1" t="s">
        <v>29</v>
      </c>
      <c r="C14" s="1" t="s">
        <v>37</v>
      </c>
      <c r="D14" s="5">
        <v>2</v>
      </c>
      <c r="E14" s="6"/>
      <c r="F14" s="11">
        <f t="shared" si="0"/>
        <v>0</v>
      </c>
      <c r="G14" s="4"/>
    </row>
    <row r="15" spans="1:7" ht="45" x14ac:dyDescent="0.25">
      <c r="A15" s="1"/>
      <c r="B15" s="1" t="s">
        <v>45</v>
      </c>
      <c r="C15" s="1" t="s">
        <v>41</v>
      </c>
      <c r="D15" s="5">
        <v>2</v>
      </c>
      <c r="E15" s="6"/>
      <c r="F15" s="11">
        <f t="shared" si="0"/>
        <v>0</v>
      </c>
      <c r="G15" s="4"/>
    </row>
    <row r="16" spans="1:7" ht="45" x14ac:dyDescent="0.25">
      <c r="A16" s="1"/>
      <c r="B16" s="1" t="s">
        <v>44</v>
      </c>
      <c r="C16" s="1" t="s">
        <v>42</v>
      </c>
      <c r="D16" s="5">
        <v>2</v>
      </c>
      <c r="E16" s="6"/>
      <c r="F16" s="11"/>
      <c r="G16" s="4"/>
    </row>
    <row r="17" spans="1:7" ht="30" x14ac:dyDescent="0.25">
      <c r="A17" s="1"/>
      <c r="B17" s="1" t="s">
        <v>30</v>
      </c>
      <c r="C17" s="1" t="s">
        <v>31</v>
      </c>
      <c r="D17" s="5">
        <v>1</v>
      </c>
      <c r="E17" s="6"/>
      <c r="F17" s="11">
        <f t="shared" si="0"/>
        <v>0</v>
      </c>
      <c r="G17" s="4"/>
    </row>
    <row r="18" spans="1:7" ht="30" x14ac:dyDescent="0.25">
      <c r="A18" s="1"/>
      <c r="B18" s="1" t="s">
        <v>32</v>
      </c>
      <c r="C18" s="1" t="s">
        <v>43</v>
      </c>
      <c r="D18" s="5">
        <v>1</v>
      </c>
      <c r="E18" s="6"/>
      <c r="F18" s="11">
        <f t="shared" si="0"/>
        <v>0</v>
      </c>
      <c r="G18" s="4"/>
    </row>
    <row r="19" spans="1:7" x14ac:dyDescent="0.25">
      <c r="A19" s="1"/>
      <c r="B19" s="1"/>
      <c r="C19" s="1"/>
      <c r="D19" s="1"/>
      <c r="E19" s="7"/>
      <c r="F19" s="12"/>
      <c r="G19" s="4"/>
    </row>
    <row r="20" spans="1:7" x14ac:dyDescent="0.25">
      <c r="A20" s="1"/>
      <c r="B20" s="1"/>
      <c r="C20" s="1"/>
      <c r="D20" s="1"/>
      <c r="E20" s="8" t="s">
        <v>33</v>
      </c>
      <c r="F20" s="1">
        <f>SUM(F2:F19)</f>
        <v>0</v>
      </c>
      <c r="G20" s="4"/>
    </row>
    <row r="21" spans="1:7" x14ac:dyDescent="0.25">
      <c r="A21" s="1"/>
      <c r="B21" s="1"/>
      <c r="C21" s="1"/>
      <c r="D21" s="1"/>
      <c r="E21" s="8" t="s">
        <v>34</v>
      </c>
      <c r="F21" s="1">
        <f>F22-F20</f>
        <v>0</v>
      </c>
      <c r="G21" s="4"/>
    </row>
    <row r="22" spans="1:7" x14ac:dyDescent="0.25">
      <c r="A22" s="1"/>
      <c r="B22" s="1"/>
      <c r="C22" s="1"/>
      <c r="D22" s="1"/>
      <c r="E22" s="9" t="s">
        <v>35</v>
      </c>
      <c r="F22" s="2">
        <f>F20*1.16</f>
        <v>0</v>
      </c>
      <c r="G22" s="10"/>
    </row>
  </sheetData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G. Chuma</dc:creator>
  <cp:lastModifiedBy>Collins K. Rono</cp:lastModifiedBy>
  <dcterms:created xsi:type="dcterms:W3CDTF">2023-02-27T05:02:37Z</dcterms:created>
  <dcterms:modified xsi:type="dcterms:W3CDTF">2023-04-13T13:32:30Z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42a4dde-aa66-4466-a2df-404ae23837a8_Enabled">
    <vt:lpwstr>true</vt:lpwstr>
  </property>
  <property fmtid="{D5CDD505-2E9C-101B-9397-08002B2CF9AE}" pid="3" name="MSIP_Label_742a4dde-aa66-4466-a2df-404ae23837a8_SetDate">
    <vt:lpwstr>2023-04-11T06:21:03Z</vt:lpwstr>
  </property>
  <property fmtid="{D5CDD505-2E9C-101B-9397-08002B2CF9AE}" pid="4" name="MSIP_Label_742a4dde-aa66-4466-a2df-404ae23837a8_Method">
    <vt:lpwstr>Privileged</vt:lpwstr>
  </property>
  <property fmtid="{D5CDD505-2E9C-101B-9397-08002B2CF9AE}" pid="5" name="MSIP_Label_742a4dde-aa66-4466-a2df-404ae23837a8_Name">
    <vt:lpwstr>KETRACO Public</vt:lpwstr>
  </property>
  <property fmtid="{D5CDD505-2E9C-101B-9397-08002B2CF9AE}" pid="6" name="MSIP_Label_742a4dde-aa66-4466-a2df-404ae23837a8_SiteId">
    <vt:lpwstr>28598324-39e1-4d87-a8ec-137c412a71d1</vt:lpwstr>
  </property>
  <property fmtid="{D5CDD505-2E9C-101B-9397-08002B2CF9AE}" pid="7" name="MSIP_Label_742a4dde-aa66-4466-a2df-404ae23837a8_ActionId">
    <vt:lpwstr>0db5e883-fbda-45c0-8eca-a35833ab8cae</vt:lpwstr>
  </property>
  <property fmtid="{D5CDD505-2E9C-101B-9397-08002B2CF9AE}" pid="8" name="MSIP_Label_742a4dde-aa66-4466-a2df-404ae23837a8_ContentBits">
    <vt:lpwstr>0</vt:lpwstr>
  </property>
</Properties>
</file>