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colencoconsultingnigeria-my.sharepoint.com/personal/s_bhowmick_colencoconsulting_com/Documents/P-058_Kenya_KTRNIP/EPC/Lot 1TL_Kabernet_Rumuruti/Lot 1 - Kabarnet Rumuruti TL/Bidding document-reviewd TL-Lot 1-06.05.2025/Submission to the bank/"/>
    </mc:Choice>
  </mc:AlternateContent>
  <xr:revisionPtr revIDLastSave="113" documentId="8_{247C9F07-6E21-4649-ADE8-9D719A0F46E4}" xr6:coauthVersionLast="47" xr6:coauthVersionMax="47" xr10:uidLastSave="{1350DA1D-6D33-4078-8AEC-F1E419902A6E}"/>
  <bookViews>
    <workbookView xWindow="-108" yWindow="-108" windowWidth="23256" windowHeight="12456" tabRatio="980" activeTab="3" xr2:uid="{00000000-000D-0000-FFFF-FFFF00000000}"/>
  </bookViews>
  <sheets>
    <sheet name="Schedule 1-Kabarnet-Rumuruti" sheetId="34" r:id="rId1"/>
    <sheet name="Schedule 2-Kabarnet-Rumuruti" sheetId="37" r:id="rId2"/>
    <sheet name="Schedule 3-Kabarnet-Rumuruti" sheetId="35" r:id="rId3"/>
    <sheet name="Schedule 4-Kabarnet-Rumuruti" sheetId="36" r:id="rId4"/>
    <sheet name="Schedule 5-Kabarnet-Rumuruti" sheetId="38" r:id="rId5"/>
    <sheet name="Sched.6-Recommended Spares" sheetId="39" r:id="rId6"/>
  </sheets>
  <definedNames>
    <definedName name="_Toc338156301" localSheetId="5">'Sched.6-Recommended Spares'!#REF!</definedName>
    <definedName name="_Toc338156301" localSheetId="0">'Schedule 1-Kabarnet-Rumuruti'!#REF!</definedName>
    <definedName name="_Toc338156301" localSheetId="1">'Schedule 2-Kabarnet-Rumuruti'!#REF!</definedName>
    <definedName name="_Toc338156301" localSheetId="2">'Schedule 3-Kabarnet-Rumuruti'!$C$19</definedName>
    <definedName name="_Toc338156301" localSheetId="3">'Schedule 4-Kabarnet-Rumuruti'!$C$43</definedName>
    <definedName name="_xlnm.Print_Area" localSheetId="5">'Sched.6-Recommended Spares'!$A$1:$H$66</definedName>
    <definedName name="_xlnm.Print_Area" localSheetId="0">'Schedule 1-Kabarnet-Rumuruti'!$A$1:$J$178</definedName>
    <definedName name="_xlnm.Print_Area" localSheetId="1">'Schedule 2-Kabarnet-Rumuruti'!$A$1:$G$179</definedName>
    <definedName name="_xlnm.Print_Area" localSheetId="2">'Schedule 3-Kabarnet-Rumuruti'!$A$1:$K$45</definedName>
    <definedName name="_xlnm.Print_Area" localSheetId="3">'Schedule 4-Kabarnet-Rumuruti'!$A$1:$K$171</definedName>
    <definedName name="_xlnm.Print_Area" localSheetId="4">'Schedule 5-Kabarnet-Rumuruti'!$A$1:$G$18</definedName>
    <definedName name="_xlnm.Print_Titles" localSheetId="0">'Schedule 1-Kabarnet-Rumuruti'!$6:$10</definedName>
    <definedName name="_xlnm.Print_Titles" localSheetId="1">'Schedule 2-Kabarnet-Rumuruti'!$6:$10</definedName>
    <definedName name="_xlnm.Print_Titles" localSheetId="2">'Schedule 3-Kabarnet-Rumuruti'!$5:$9</definedName>
    <definedName name="_xlnm.Print_Titles" localSheetId="3">'Schedule 4-Kabarnet-Rumuruti'!$5:$9</definedName>
    <definedName name="Z_0BBBBAB3_D3D2_4FA6_BFFB_83DDC66322E0_.wvu.PrintArea" localSheetId="5" hidden="1">'Sched.6-Recommended Spares'!$B$4:$G$10</definedName>
    <definedName name="Z_0BBBBAB3_D3D2_4FA6_BFFB_83DDC66322E0_.wvu.PrintArea" localSheetId="0" hidden="1">'Schedule 1-Kabarnet-Rumuruti'!$B$6:$J$11</definedName>
    <definedName name="Z_0BBBBAB3_D3D2_4FA6_BFFB_83DDC66322E0_.wvu.PrintArea" localSheetId="1" hidden="1">'Schedule 2-Kabarnet-Rumuruti'!$B$6:$G$11</definedName>
    <definedName name="Z_0BBBBAB3_D3D2_4FA6_BFFB_83DDC66322E0_.wvu.PrintArea" localSheetId="2" hidden="1">'Schedule 3-Kabarnet-Rumuruti'!$B$5:$K$19</definedName>
    <definedName name="Z_0BBBBAB3_D3D2_4FA6_BFFB_83DDC66322E0_.wvu.PrintArea" localSheetId="3" hidden="1">'Schedule 4-Kabarnet-Rumuruti'!$B$5:$K$158</definedName>
    <definedName name="Z_0BBBBAB3_D3D2_4FA6_BFFB_83DDC66322E0_.wvu.PrintTitles" localSheetId="5" hidden="1">'Sched.6-Recommended Spares'!$4:$9</definedName>
    <definedName name="Z_0BBBBAB3_D3D2_4FA6_BFFB_83DDC66322E0_.wvu.PrintTitles" localSheetId="0" hidden="1">'Schedule 1-Kabarnet-Rumuruti'!$6:$10</definedName>
    <definedName name="Z_0BBBBAB3_D3D2_4FA6_BFFB_83DDC66322E0_.wvu.PrintTitles" localSheetId="1" hidden="1">'Schedule 2-Kabarnet-Rumuruti'!$6:$10</definedName>
    <definedName name="Z_0BBBBAB3_D3D2_4FA6_BFFB_83DDC66322E0_.wvu.PrintTitles" localSheetId="2" hidden="1">'Schedule 3-Kabarnet-Rumuruti'!$5:$9</definedName>
    <definedName name="Z_0BBBBAB3_D3D2_4FA6_BFFB_83DDC66322E0_.wvu.PrintTitles" localSheetId="3" hidden="1">'Schedule 4-Kabarnet-Rumuruti'!$5:$9</definedName>
    <definedName name="Z_0BBBBAB3_D3D2_4FA6_BFFB_83DDC66322E0_.wvu.PrintTitles" localSheetId="4" hidden="1">'Schedule 5-Kabarnet-Rumuruti'!$6:$8</definedName>
    <definedName name="Z_4E4B7504_CC1D_4B11_9A57_4DFDC66D7BB2_.wvu.PrintArea" localSheetId="5" hidden="1">'Sched.6-Recommended Spares'!$B$4:$G$10</definedName>
    <definedName name="Z_4E4B7504_CC1D_4B11_9A57_4DFDC66D7BB2_.wvu.PrintArea" localSheetId="0" hidden="1">'Schedule 1-Kabarnet-Rumuruti'!$B$6:$J$11</definedName>
    <definedName name="Z_4E4B7504_CC1D_4B11_9A57_4DFDC66D7BB2_.wvu.PrintArea" localSheetId="1" hidden="1">'Schedule 2-Kabarnet-Rumuruti'!$B$6:$G$11</definedName>
    <definedName name="Z_4E4B7504_CC1D_4B11_9A57_4DFDC66D7BB2_.wvu.PrintArea" localSheetId="2" hidden="1">'Schedule 3-Kabarnet-Rumuruti'!$B$5:$K$19</definedName>
    <definedName name="Z_4E4B7504_CC1D_4B11_9A57_4DFDC66D7BB2_.wvu.PrintArea" localSheetId="3" hidden="1">'Schedule 4-Kabarnet-Rumuruti'!$B$5:$K$158</definedName>
    <definedName name="Z_4E4B7504_CC1D_4B11_9A57_4DFDC66D7BB2_.wvu.PrintTitles" localSheetId="5" hidden="1">'Sched.6-Recommended Spares'!$4:$9</definedName>
    <definedName name="Z_4E4B7504_CC1D_4B11_9A57_4DFDC66D7BB2_.wvu.PrintTitles" localSheetId="0" hidden="1">'Schedule 1-Kabarnet-Rumuruti'!$6:$10</definedName>
    <definedName name="Z_4E4B7504_CC1D_4B11_9A57_4DFDC66D7BB2_.wvu.PrintTitles" localSheetId="1" hidden="1">'Schedule 2-Kabarnet-Rumuruti'!$6:$10</definedName>
    <definedName name="Z_4E4B7504_CC1D_4B11_9A57_4DFDC66D7BB2_.wvu.PrintTitles" localSheetId="2" hidden="1">'Schedule 3-Kabarnet-Rumuruti'!$5:$9</definedName>
    <definedName name="Z_4E4B7504_CC1D_4B11_9A57_4DFDC66D7BB2_.wvu.PrintTitles" localSheetId="3" hidden="1">'Schedule 4-Kabarnet-Rumuruti'!$5:$9</definedName>
    <definedName name="Z_77594964_ECFD_4C26_B08E_D71D398AB861_.wvu.PrintArea" localSheetId="5" hidden="1">'Sched.6-Recommended Spares'!$B$4:$G$10</definedName>
    <definedName name="Z_77594964_ECFD_4C26_B08E_D71D398AB861_.wvu.PrintArea" localSheetId="0" hidden="1">'Schedule 1-Kabarnet-Rumuruti'!$B$6:$J$11</definedName>
    <definedName name="Z_77594964_ECFD_4C26_B08E_D71D398AB861_.wvu.PrintArea" localSheetId="1" hidden="1">'Schedule 2-Kabarnet-Rumuruti'!$B$6:$G$11</definedName>
    <definedName name="Z_77594964_ECFD_4C26_B08E_D71D398AB861_.wvu.PrintArea" localSheetId="2" hidden="1">'Schedule 3-Kabarnet-Rumuruti'!$B$5:$K$19</definedName>
    <definedName name="Z_77594964_ECFD_4C26_B08E_D71D398AB861_.wvu.PrintArea" localSheetId="3" hidden="1">'Schedule 4-Kabarnet-Rumuruti'!$B$5:$K$158</definedName>
    <definedName name="Z_77594964_ECFD_4C26_B08E_D71D398AB861_.wvu.PrintTitles" localSheetId="5" hidden="1">'Sched.6-Recommended Spares'!$4:$9</definedName>
    <definedName name="Z_77594964_ECFD_4C26_B08E_D71D398AB861_.wvu.PrintTitles" localSheetId="0" hidden="1">'Schedule 1-Kabarnet-Rumuruti'!$6:$10</definedName>
    <definedName name="Z_77594964_ECFD_4C26_B08E_D71D398AB861_.wvu.PrintTitles" localSheetId="1" hidden="1">'Schedule 2-Kabarnet-Rumuruti'!$6:$10</definedName>
    <definedName name="Z_77594964_ECFD_4C26_B08E_D71D398AB861_.wvu.PrintTitles" localSheetId="2" hidden="1">'Schedule 3-Kabarnet-Rumuruti'!$5:$9</definedName>
    <definedName name="Z_77594964_ECFD_4C26_B08E_D71D398AB861_.wvu.PrintTitles" localSheetId="3" hidden="1">'Schedule 4-Kabarnet-Rumuruti'!$5:$9</definedName>
    <definedName name="Z_A9F4C595_9D5B_FD43_B561_0382713F7023_.wvu.PrintArea" localSheetId="5" hidden="1">'Sched.6-Recommended Spares'!$B$4:$G$10</definedName>
    <definedName name="Z_A9F4C595_9D5B_FD43_B561_0382713F7023_.wvu.PrintArea" localSheetId="0" hidden="1">'Schedule 1-Kabarnet-Rumuruti'!$B$6:$J$11</definedName>
    <definedName name="Z_A9F4C595_9D5B_FD43_B561_0382713F7023_.wvu.PrintArea" localSheetId="1" hidden="1">'Schedule 2-Kabarnet-Rumuruti'!$B$6:$G$11</definedName>
    <definedName name="Z_A9F4C595_9D5B_FD43_B561_0382713F7023_.wvu.PrintArea" localSheetId="2" hidden="1">'Schedule 3-Kabarnet-Rumuruti'!$B$5:$K$19</definedName>
    <definedName name="Z_A9F4C595_9D5B_FD43_B561_0382713F7023_.wvu.PrintArea" localSheetId="3" hidden="1">'Schedule 4-Kabarnet-Rumuruti'!$B$5:$K$158</definedName>
    <definedName name="Z_A9F4C595_9D5B_FD43_B561_0382713F7023_.wvu.PrintTitles" localSheetId="5" hidden="1">'Sched.6-Recommended Spares'!$4:$6</definedName>
    <definedName name="Z_A9F4C595_9D5B_FD43_B561_0382713F7023_.wvu.PrintTitles" localSheetId="0" hidden="1">'Schedule 1-Kabarnet-Rumuruti'!$6:$8</definedName>
    <definedName name="Z_A9F4C595_9D5B_FD43_B561_0382713F7023_.wvu.PrintTitles" localSheetId="1" hidden="1">'Schedule 2-Kabarnet-Rumuruti'!$6:$8</definedName>
    <definedName name="Z_A9F4C595_9D5B_FD43_B561_0382713F7023_.wvu.PrintTitles" localSheetId="2" hidden="1">'Schedule 3-Kabarnet-Rumuruti'!$5:$7</definedName>
    <definedName name="Z_A9F4C595_9D5B_FD43_B561_0382713F7023_.wvu.PrintTitles" localSheetId="3" hidden="1">'Schedule 4-Kabarnet-Rumuruti'!$5:$7</definedName>
    <definedName name="Z_F0C41104_39D5_4372_B65C_A386377FB121_.wvu.PrintArea" localSheetId="5" hidden="1">'Sched.6-Recommended Spares'!$B$4:$G$10</definedName>
    <definedName name="Z_F0C41104_39D5_4372_B65C_A386377FB121_.wvu.PrintArea" localSheetId="0" hidden="1">'Schedule 1-Kabarnet-Rumuruti'!$B$6:$J$11</definedName>
    <definedName name="Z_F0C41104_39D5_4372_B65C_A386377FB121_.wvu.PrintArea" localSheetId="1" hidden="1">'Schedule 2-Kabarnet-Rumuruti'!$B$6:$G$11</definedName>
    <definedName name="Z_F0C41104_39D5_4372_B65C_A386377FB121_.wvu.PrintArea" localSheetId="2" hidden="1">'Schedule 3-Kabarnet-Rumuruti'!$B$5:$K$19</definedName>
    <definedName name="Z_F0C41104_39D5_4372_B65C_A386377FB121_.wvu.PrintArea" localSheetId="3" hidden="1">'Schedule 4-Kabarnet-Rumuruti'!$B$5:$K$158</definedName>
    <definedName name="Z_F0C41104_39D5_4372_B65C_A386377FB121_.wvu.PrintTitles" localSheetId="5" hidden="1">'Sched.6-Recommended Spares'!$4:$9</definedName>
    <definedName name="Z_F0C41104_39D5_4372_B65C_A386377FB121_.wvu.PrintTitles" localSheetId="0" hidden="1">'Schedule 1-Kabarnet-Rumuruti'!$6:$10</definedName>
    <definedName name="Z_F0C41104_39D5_4372_B65C_A386377FB121_.wvu.PrintTitles" localSheetId="1" hidden="1">'Schedule 2-Kabarnet-Rumuruti'!$6:$10</definedName>
    <definedName name="Z_F0C41104_39D5_4372_B65C_A386377FB121_.wvu.PrintTitles" localSheetId="2" hidden="1">'Schedule 3-Kabarnet-Rumuruti'!$5:$9</definedName>
    <definedName name="Z_F0C41104_39D5_4372_B65C_A386377FB121_.wvu.PrintTitles" localSheetId="3" hidden="1">'Schedule 4-Kabarnet-Rumuruti'!$5:$9</definedName>
  </definedNames>
  <calcPr calcId="191028"/>
  <customWorkbookViews>
    <customWorkbookView name="SALIM - Personal View" guid="{77594964-ECFD-4C26-B08E-D71D398AB861}" mergeInterval="0" personalView="1" maximized="1" xWindow="-8" yWindow="-8" windowWidth="1382" windowHeight="754" tabRatio="706" activeSheetId="2"/>
    <customWorkbookView name="AbbottD - Personal View" guid="{0BBBBAB3-D3D2-4FA6-BFFB-83DDC66322E0}" mergeInterval="0" personalView="1" maximized="1" xWindow="1" yWindow="1" windowWidth="1280" windowHeight="804" tabRatio="706" activeSheetId="1"/>
    <customWorkbookView name="Rodolfo Hernandez - Personal View" guid="{A9F4C595-9D5B-FD43-B561-0382713F7023}" mergeInterval="0" personalView="1" xWindow="12" yWindow="66" windowWidth="1268" windowHeight="737" tabRatio="706" activeSheetId="8"/>
    <customWorkbookView name="burnsa - Personal View" guid="{4E4B7504-CC1D-4B11-9A57-4DFDC66D7BB2}" mergeInterval="0" personalView="1" maximized="1" xWindow="1" yWindow="1" windowWidth="1920" windowHeight="851" tabRatio="706" activeSheetId="1"/>
    <customWorkbookView name="Beschow, Thorsten - Persönliche Ansicht" guid="{F0C41104-39D5-4372-B65C-A386377FB121}" mergeInterval="0" personalView="1" maximized="1" xWindow="-8" yWindow="-8" windowWidth="1382" windowHeight="754" tabRatio="706"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8" i="36" l="1"/>
  <c r="D135" i="36"/>
  <c r="E135" i="36"/>
  <c r="D136" i="36"/>
  <c r="E136" i="36"/>
  <c r="D137" i="36"/>
  <c r="E137" i="36"/>
  <c r="D138" i="36"/>
  <c r="E138" i="36"/>
  <c r="D139" i="36"/>
  <c r="E139" i="36"/>
  <c r="D140" i="36"/>
  <c r="E140" i="36"/>
  <c r="D141" i="36"/>
  <c r="E141" i="36"/>
  <c r="D142" i="36"/>
  <c r="E142" i="36"/>
  <c r="D143" i="36"/>
  <c r="E143" i="36"/>
  <c r="D144" i="36"/>
  <c r="E144" i="36"/>
  <c r="D145" i="36"/>
  <c r="E145" i="36"/>
  <c r="D123" i="36"/>
  <c r="E123" i="36"/>
  <c r="D124" i="36"/>
  <c r="E124" i="36"/>
  <c r="D125" i="36"/>
  <c r="E125" i="36"/>
  <c r="D126" i="36"/>
  <c r="E126" i="36"/>
  <c r="D127" i="36"/>
  <c r="E127" i="36"/>
  <c r="D128" i="36"/>
  <c r="E128" i="36"/>
  <c r="D129" i="36"/>
  <c r="E129" i="36"/>
  <c r="D130" i="36"/>
  <c r="E130" i="36"/>
  <c r="D131" i="36"/>
  <c r="E131" i="36"/>
  <c r="D132" i="36"/>
  <c r="E132" i="36"/>
  <c r="D133" i="36"/>
  <c r="E133" i="36"/>
  <c r="D111" i="36"/>
  <c r="E111" i="36"/>
  <c r="D112" i="36"/>
  <c r="E112" i="36"/>
  <c r="D113" i="36"/>
  <c r="E113" i="36"/>
  <c r="D114" i="36"/>
  <c r="E114" i="36"/>
  <c r="D115" i="36"/>
  <c r="E115" i="36"/>
  <c r="D116" i="36"/>
  <c r="E116" i="36"/>
  <c r="D117" i="36"/>
  <c r="E117" i="36"/>
  <c r="D118" i="36"/>
  <c r="E118" i="36"/>
  <c r="D119" i="36"/>
  <c r="E119" i="36"/>
  <c r="D120" i="36"/>
  <c r="E120" i="36"/>
  <c r="D121" i="36"/>
  <c r="E121" i="36"/>
  <c r="D99" i="36"/>
  <c r="E99" i="36"/>
  <c r="D100" i="36"/>
  <c r="E100" i="36"/>
  <c r="D101" i="36"/>
  <c r="E101" i="36"/>
  <c r="D102" i="36"/>
  <c r="E102" i="36"/>
  <c r="D103" i="36"/>
  <c r="E103" i="36"/>
  <c r="D104" i="36"/>
  <c r="E104" i="36"/>
  <c r="D105" i="36"/>
  <c r="E105" i="36"/>
  <c r="D106" i="36"/>
  <c r="E106" i="36"/>
  <c r="D107" i="36"/>
  <c r="E107" i="36"/>
  <c r="D108" i="36"/>
  <c r="E108" i="36"/>
  <c r="D109" i="36"/>
  <c r="E109" i="36"/>
  <c r="D87" i="36"/>
  <c r="E87" i="36"/>
  <c r="D88" i="36"/>
  <c r="E88" i="36"/>
  <c r="D89" i="36"/>
  <c r="E89" i="36"/>
  <c r="D90" i="36"/>
  <c r="E90" i="36"/>
  <c r="D91" i="36"/>
  <c r="E91" i="36"/>
  <c r="D92" i="36"/>
  <c r="E92" i="36"/>
  <c r="D93" i="36"/>
  <c r="E93" i="36"/>
  <c r="D94" i="36"/>
  <c r="E94" i="36"/>
  <c r="D95" i="36"/>
  <c r="E95" i="36"/>
  <c r="D96" i="36"/>
  <c r="E96" i="36"/>
  <c r="D97" i="36"/>
  <c r="E97" i="36"/>
  <c r="E17" i="36"/>
  <c r="E150" i="36" s="1"/>
  <c r="E178" i="37"/>
  <c r="E177" i="37"/>
  <c r="E176" i="37"/>
  <c r="E175" i="37"/>
  <c r="E14" i="37"/>
  <c r="E15" i="37"/>
  <c r="E16" i="37"/>
  <c r="E17" i="37"/>
  <c r="E18" i="37"/>
  <c r="E22" i="37"/>
  <c r="E23" i="37"/>
  <c r="E24" i="37"/>
  <c r="E25" i="37"/>
  <c r="E26" i="37"/>
  <c r="E27" i="37"/>
  <c r="E28" i="37"/>
  <c r="E29" i="37"/>
  <c r="E30" i="37"/>
  <c r="E31" i="37"/>
  <c r="E32" i="37"/>
  <c r="E35" i="37"/>
  <c r="E36" i="37"/>
  <c r="E37" i="37"/>
  <c r="E38" i="37"/>
  <c r="E39" i="37"/>
  <c r="E40" i="37"/>
  <c r="E41" i="37"/>
  <c r="E42" i="37"/>
  <c r="E43" i="37"/>
  <c r="E44" i="37"/>
  <c r="E45" i="37"/>
  <c r="E48" i="37"/>
  <c r="E49" i="37"/>
  <c r="E50" i="37"/>
  <c r="E51" i="37"/>
  <c r="E52" i="37"/>
  <c r="E53" i="37"/>
  <c r="E54" i="37"/>
  <c r="E55" i="37"/>
  <c r="E56" i="37"/>
  <c r="E57" i="37"/>
  <c r="E58" i="37"/>
  <c r="E59" i="37"/>
  <c r="E61" i="37"/>
  <c r="E62" i="37"/>
  <c r="E63" i="37"/>
  <c r="E64" i="37"/>
  <c r="E65" i="37"/>
  <c r="E66" i="37"/>
  <c r="E67" i="37"/>
  <c r="E68" i="37"/>
  <c r="E69" i="37"/>
  <c r="E70" i="37"/>
  <c r="E71" i="37"/>
  <c r="E74" i="37"/>
  <c r="E75" i="37"/>
  <c r="E76" i="37"/>
  <c r="E77" i="37"/>
  <c r="E78" i="37"/>
  <c r="E79" i="37"/>
  <c r="E80" i="37"/>
  <c r="E81" i="37"/>
  <c r="E82" i="37"/>
  <c r="E83" i="37"/>
  <c r="E84" i="37"/>
  <c r="E85" i="37"/>
  <c r="E86" i="37"/>
  <c r="E87" i="37"/>
  <c r="E88" i="37"/>
  <c r="E98" i="37"/>
  <c r="E99" i="37"/>
  <c r="E105" i="37"/>
  <c r="E106" i="37"/>
  <c r="E108" i="37"/>
  <c r="E111" i="37"/>
  <c r="E112" i="37"/>
  <c r="E114" i="37"/>
  <c r="E115" i="37"/>
  <c r="E118" i="37"/>
  <c r="E119" i="37"/>
  <c r="E120" i="37"/>
  <c r="E121" i="37"/>
  <c r="E122" i="37"/>
  <c r="E123" i="37"/>
  <c r="E124" i="37"/>
  <c r="E125" i="37"/>
  <c r="E126" i="37"/>
  <c r="E127" i="37"/>
  <c r="E128" i="37"/>
  <c r="E129" i="37"/>
  <c r="E130" i="37"/>
  <c r="E131" i="37"/>
  <c r="E132" i="37"/>
  <c r="E133" i="37"/>
  <c r="E134" i="37"/>
  <c r="E136" i="37"/>
  <c r="E137" i="37"/>
  <c r="E138" i="37"/>
  <c r="E139" i="37"/>
  <c r="E140" i="37"/>
  <c r="E141" i="37"/>
  <c r="E143" i="37"/>
  <c r="E144" i="37"/>
  <c r="E145" i="37"/>
  <c r="E146" i="37"/>
  <c r="E148" i="37"/>
  <c r="E149" i="37"/>
  <c r="E151" i="37"/>
  <c r="E152" i="37"/>
  <c r="E153" i="37"/>
  <c r="E154" i="37"/>
  <c r="E155" i="37"/>
  <c r="E156" i="37"/>
  <c r="E157" i="37"/>
  <c r="E158" i="37"/>
  <c r="E159" i="37"/>
  <c r="E160" i="37"/>
  <c r="E161" i="37"/>
  <c r="E162" i="37"/>
  <c r="E163" i="37"/>
  <c r="E164" i="37"/>
  <c r="E165" i="37"/>
  <c r="E166" i="37"/>
  <c r="E167" i="37"/>
  <c r="E168" i="37"/>
  <c r="E170" i="37"/>
  <c r="E171" i="37"/>
  <c r="E172" i="37"/>
  <c r="E174" i="37"/>
  <c r="E13" i="37"/>
  <c r="F107" i="34"/>
  <c r="E107" i="37" s="1"/>
  <c r="F104" i="34"/>
  <c r="E104" i="37" s="1"/>
  <c r="F103" i="34"/>
  <c r="E103" i="37" s="1"/>
  <c r="F102" i="34"/>
  <c r="E102" i="37" s="1"/>
  <c r="F97" i="34"/>
  <c r="E97" i="37" s="1"/>
  <c r="F96" i="34"/>
  <c r="E96" i="37" s="1"/>
  <c r="F95" i="34"/>
  <c r="E95" i="37" s="1"/>
  <c r="F94" i="34"/>
  <c r="E94" i="37" s="1"/>
  <c r="F93" i="34"/>
  <c r="E93" i="37" s="1"/>
  <c r="F92" i="34"/>
  <c r="E92" i="37" s="1"/>
  <c r="F91" i="34"/>
  <c r="E91" i="37" s="1"/>
  <c r="E72" i="37"/>
  <c r="E46" i="37"/>
  <c r="E33" i="37"/>
  <c r="E16" i="36" l="1"/>
  <c r="E83" i="36"/>
  <c r="B85" i="37" l="1"/>
  <c r="B83" i="37"/>
  <c r="B84" i="37"/>
  <c r="C83" i="37"/>
  <c r="C84" i="37"/>
  <c r="C85" i="37"/>
  <c r="D75" i="37"/>
  <c r="D76" i="37"/>
  <c r="D77" i="37"/>
  <c r="D78" i="37"/>
  <c r="D79" i="37"/>
  <c r="D80" i="37"/>
  <c r="D81" i="37"/>
  <c r="D82" i="37"/>
  <c r="D83" i="37"/>
  <c r="D84" i="37"/>
  <c r="B70" i="37"/>
  <c r="B71" i="37"/>
  <c r="C70" i="37"/>
  <c r="C71" i="37"/>
  <c r="D62" i="37"/>
  <c r="D63" i="37"/>
  <c r="D64" i="37"/>
  <c r="D65" i="37"/>
  <c r="D66" i="37"/>
  <c r="D67" i="37"/>
  <c r="D68" i="37"/>
  <c r="D69" i="37"/>
  <c r="D70" i="37"/>
  <c r="D71" i="37"/>
  <c r="B59" i="37"/>
  <c r="B57" i="37"/>
  <c r="B58" i="37"/>
  <c r="D57" i="37"/>
  <c r="D58" i="37"/>
  <c r="C57" i="37"/>
  <c r="C58" i="37"/>
  <c r="B44" i="37"/>
  <c r="B45" i="37"/>
  <c r="C44" i="37"/>
  <c r="C45" i="37"/>
  <c r="D44" i="37"/>
  <c r="D45" i="37"/>
  <c r="D23" i="37"/>
  <c r="D24" i="37"/>
  <c r="D25" i="37"/>
  <c r="D26" i="37"/>
  <c r="D27" i="37"/>
  <c r="D28" i="37"/>
  <c r="D29" i="37"/>
  <c r="D30" i="37"/>
  <c r="D31" i="37"/>
  <c r="D32" i="37"/>
  <c r="B31" i="37"/>
  <c r="B32" i="37"/>
  <c r="C31" i="37"/>
  <c r="C32" i="37"/>
  <c r="C175" i="37"/>
  <c r="D175" i="37"/>
  <c r="D14" i="37" l="1"/>
  <c r="D15" i="37"/>
  <c r="D16" i="37"/>
  <c r="D17" i="37"/>
  <c r="D18" i="37"/>
  <c r="C18" i="37"/>
  <c r="B18" i="37"/>
  <c r="B21" i="37" l="1"/>
  <c r="B13" i="37"/>
  <c r="B14" i="37"/>
  <c r="B15" i="37"/>
  <c r="B16" i="37"/>
  <c r="B17" i="37"/>
  <c r="B19" i="37"/>
  <c r="B12" i="37"/>
  <c r="B89" i="37"/>
  <c r="B91" i="37"/>
  <c r="B92" i="37"/>
  <c r="B93" i="37"/>
  <c r="B94" i="37"/>
  <c r="B95" i="37"/>
  <c r="B96" i="37"/>
  <c r="B97" i="37"/>
  <c r="B98" i="37"/>
  <c r="B99" i="37"/>
  <c r="B100" i="37"/>
  <c r="B102" i="37"/>
  <c r="B103" i="37"/>
  <c r="B104" i="37"/>
  <c r="B105" i="37"/>
  <c r="B106" i="37"/>
  <c r="B107" i="37"/>
  <c r="B108" i="37"/>
  <c r="B109" i="37"/>
  <c r="B111" i="37"/>
  <c r="B112" i="37"/>
  <c r="B113" i="37"/>
  <c r="B114" i="37"/>
  <c r="B115" i="37"/>
  <c r="B116" i="37"/>
  <c r="B117" i="37"/>
  <c r="B118" i="37"/>
  <c r="B119" i="37"/>
  <c r="B120" i="37"/>
  <c r="B121" i="37"/>
  <c r="B122" i="37"/>
  <c r="B123" i="37"/>
  <c r="B124" i="37"/>
  <c r="B125" i="37"/>
  <c r="B126" i="37"/>
  <c r="B127" i="37"/>
  <c r="B128" i="37"/>
  <c r="B129" i="37"/>
  <c r="B130" i="37"/>
  <c r="B131" i="37"/>
  <c r="B132" i="37"/>
  <c r="B133" i="37"/>
  <c r="B134" i="37"/>
  <c r="B135" i="37"/>
  <c r="B136" i="37"/>
  <c r="B137" i="37"/>
  <c r="B138" i="37"/>
  <c r="B139" i="37"/>
  <c r="B140" i="37"/>
  <c r="B141" i="37"/>
  <c r="B142" i="37"/>
  <c r="B143" i="37"/>
  <c r="B144" i="37"/>
  <c r="B145" i="37"/>
  <c r="B146" i="37"/>
  <c r="B147" i="37"/>
  <c r="B148" i="37"/>
  <c r="B149" i="37"/>
  <c r="B150" i="37"/>
  <c r="B151" i="37"/>
  <c r="B152" i="37"/>
  <c r="B153" i="37"/>
  <c r="B154" i="37"/>
  <c r="B155" i="37"/>
  <c r="B156" i="37"/>
  <c r="B157" i="37"/>
  <c r="B158" i="37"/>
  <c r="B159" i="37"/>
  <c r="B160" i="37"/>
  <c r="B161" i="37"/>
  <c r="B162" i="37"/>
  <c r="B163" i="37"/>
  <c r="B164" i="37"/>
  <c r="B165" i="37"/>
  <c r="B166" i="37"/>
  <c r="B167" i="37"/>
  <c r="B168" i="37"/>
  <c r="B169" i="37"/>
  <c r="B87" i="37"/>
  <c r="B88" i="37"/>
  <c r="B86" i="37"/>
  <c r="B79" i="37"/>
  <c r="B80" i="37"/>
  <c r="B81" i="37"/>
  <c r="B82" i="37"/>
  <c r="B64" i="37"/>
  <c r="B65" i="37"/>
  <c r="B66" i="37"/>
  <c r="B67" i="37"/>
  <c r="B68" i="37"/>
  <c r="B69" i="37"/>
  <c r="B72" i="37"/>
  <c r="B73" i="37"/>
  <c r="B74" i="37"/>
  <c r="B75" i="37"/>
  <c r="B76" i="37"/>
  <c r="B77" i="37"/>
  <c r="B78" i="37"/>
  <c r="B52" i="37"/>
  <c r="B53" i="37"/>
  <c r="B54" i="37"/>
  <c r="B55" i="37"/>
  <c r="B56" i="37"/>
  <c r="B60" i="37"/>
  <c r="B61" i="37"/>
  <c r="B62" i="37"/>
  <c r="B63" i="37"/>
  <c r="B34" i="37"/>
  <c r="B35" i="37"/>
  <c r="B36" i="37"/>
  <c r="B37" i="37"/>
  <c r="B38" i="37"/>
  <c r="B39" i="37"/>
  <c r="B40" i="37"/>
  <c r="B41" i="37"/>
  <c r="B42" i="37"/>
  <c r="B43" i="37"/>
  <c r="B46" i="37"/>
  <c r="B47" i="37"/>
  <c r="B48" i="37"/>
  <c r="B49" i="37"/>
  <c r="B50" i="37"/>
  <c r="B51" i="37"/>
  <c r="B23" i="37"/>
  <c r="B24" i="37"/>
  <c r="B25" i="37"/>
  <c r="B26" i="37"/>
  <c r="B27" i="37"/>
  <c r="B28" i="37"/>
  <c r="B29" i="37"/>
  <c r="B30" i="37"/>
  <c r="B33" i="37"/>
  <c r="B22" i="37"/>
  <c r="C20" i="37"/>
  <c r="D85" i="37"/>
  <c r="C113" i="37" l="1"/>
  <c r="C114" i="37"/>
  <c r="C115" i="37"/>
  <c r="C116" i="37"/>
  <c r="C117" i="37"/>
  <c r="C118" i="37"/>
  <c r="C119" i="37"/>
  <c r="C120" i="37"/>
  <c r="C121" i="37"/>
  <c r="C122" i="37"/>
  <c r="C123" i="37"/>
  <c r="C124" i="37"/>
  <c r="C125" i="37"/>
  <c r="C126" i="37"/>
  <c r="C127" i="37"/>
  <c r="C128" i="37"/>
  <c r="C129" i="37"/>
  <c r="C130" i="37"/>
  <c r="C131" i="37"/>
  <c r="C132" i="37"/>
  <c r="C133" i="37"/>
  <c r="C134" i="37"/>
  <c r="C135" i="37"/>
  <c r="C136" i="37"/>
  <c r="C137" i="37"/>
  <c r="C138" i="37"/>
  <c r="C139" i="37"/>
  <c r="C140" i="37"/>
  <c r="C141" i="37"/>
  <c r="C142" i="37"/>
  <c r="C143" i="37"/>
  <c r="C144" i="37"/>
  <c r="C145" i="37"/>
  <c r="C146" i="37"/>
  <c r="C147" i="37"/>
  <c r="C148" i="37"/>
  <c r="C149" i="37"/>
  <c r="C150" i="37"/>
  <c r="C151" i="37"/>
  <c r="C152" i="37"/>
  <c r="C153" i="37"/>
  <c r="C154" i="37"/>
  <c r="C155" i="37"/>
  <c r="C156" i="37"/>
  <c r="C157" i="37"/>
  <c r="C158" i="37"/>
  <c r="C159" i="37"/>
  <c r="C160" i="37"/>
  <c r="C161" i="37"/>
  <c r="C162" i="37"/>
  <c r="C163" i="37"/>
  <c r="C164" i="37"/>
  <c r="C165" i="37"/>
  <c r="C166" i="37"/>
  <c r="C167" i="37"/>
  <c r="C168" i="37"/>
  <c r="C169" i="37"/>
  <c r="C174" i="37"/>
  <c r="C176" i="37"/>
  <c r="C177" i="37"/>
  <c r="C178" i="37"/>
  <c r="C102" i="37"/>
  <c r="C103" i="37"/>
  <c r="C104" i="37"/>
  <c r="C105" i="37"/>
  <c r="C106" i="37"/>
  <c r="C107" i="37"/>
  <c r="C108" i="37"/>
  <c r="C109" i="37"/>
  <c r="C110" i="37"/>
  <c r="C111" i="37"/>
  <c r="C112" i="37"/>
  <c r="C92" i="37"/>
  <c r="C93" i="37"/>
  <c r="C94" i="37"/>
  <c r="C95" i="37"/>
  <c r="C96" i="37"/>
  <c r="C97" i="37"/>
  <c r="C98" i="37"/>
  <c r="C99" i="37"/>
  <c r="C100" i="37"/>
  <c r="C101" i="37"/>
  <c r="C86" i="37"/>
  <c r="C87" i="37"/>
  <c r="C88" i="37"/>
  <c r="C89" i="37"/>
  <c r="C90" i="37"/>
  <c r="C91" i="37"/>
  <c r="C66" i="37"/>
  <c r="C67" i="37"/>
  <c r="C68" i="37"/>
  <c r="C69" i="37"/>
  <c r="C72" i="37"/>
  <c r="C73" i="37"/>
  <c r="C74" i="37"/>
  <c r="C75" i="37"/>
  <c r="C76" i="37"/>
  <c r="C77" i="37"/>
  <c r="C78" i="37"/>
  <c r="C79" i="37"/>
  <c r="C80" i="37"/>
  <c r="C81" i="37"/>
  <c r="C82" i="37"/>
  <c r="C50" i="37"/>
  <c r="C51" i="37"/>
  <c r="C52" i="37"/>
  <c r="C53" i="37"/>
  <c r="C54" i="37"/>
  <c r="C55" i="37"/>
  <c r="C56" i="37"/>
  <c r="C59" i="37"/>
  <c r="C60" i="37"/>
  <c r="C61" i="37"/>
  <c r="C62" i="37"/>
  <c r="C63" i="37"/>
  <c r="C64" i="37"/>
  <c r="C65" i="37"/>
  <c r="C34" i="37"/>
  <c r="C35" i="37"/>
  <c r="C36" i="37"/>
  <c r="C37" i="37"/>
  <c r="C38" i="37"/>
  <c r="C39" i="37"/>
  <c r="C40" i="37"/>
  <c r="C41" i="37"/>
  <c r="C42" i="37"/>
  <c r="C43" i="37"/>
  <c r="C46" i="37"/>
  <c r="C47" i="37"/>
  <c r="C48" i="37"/>
  <c r="C49" i="37"/>
  <c r="C22" i="37"/>
  <c r="C23" i="37"/>
  <c r="C24" i="37"/>
  <c r="C25" i="37"/>
  <c r="C26" i="37"/>
  <c r="C27" i="37"/>
  <c r="C28" i="37"/>
  <c r="C29" i="37"/>
  <c r="C30" i="37"/>
  <c r="C33" i="37"/>
  <c r="C21" i="37"/>
  <c r="D22" i="37"/>
  <c r="D33" i="37"/>
  <c r="D35" i="37"/>
  <c r="D36" i="37"/>
  <c r="D37" i="37"/>
  <c r="D38" i="37"/>
  <c r="D39" i="37"/>
  <c r="D40" i="37"/>
  <c r="D41" i="37"/>
  <c r="D42" i="37"/>
  <c r="D43" i="37"/>
  <c r="D46" i="37"/>
  <c r="D48" i="37"/>
  <c r="D49" i="37"/>
  <c r="D50" i="37"/>
  <c r="D51" i="37"/>
  <c r="D52" i="37"/>
  <c r="D53" i="37"/>
  <c r="D54" i="37"/>
  <c r="D55" i="37"/>
  <c r="D56" i="37"/>
  <c r="D59" i="37"/>
  <c r="D61" i="37"/>
  <c r="D72" i="37"/>
  <c r="D74" i="37"/>
  <c r="D98" i="37"/>
  <c r="D99" i="37"/>
  <c r="D104" i="37"/>
  <c r="D105" i="37"/>
  <c r="D106" i="37"/>
  <c r="D108" i="37"/>
  <c r="D111" i="37"/>
  <c r="D112" i="37"/>
  <c r="D114" i="37"/>
  <c r="D115" i="37"/>
  <c r="D118" i="37"/>
  <c r="D119" i="37"/>
  <c r="D120" i="37"/>
  <c r="D121" i="37"/>
  <c r="D122" i="37"/>
  <c r="D123" i="37"/>
  <c r="D124" i="37"/>
  <c r="D125" i="37"/>
  <c r="D126" i="37"/>
  <c r="D127" i="37"/>
  <c r="D128" i="37"/>
  <c r="D129" i="37"/>
  <c r="D130" i="37"/>
  <c r="D131" i="37"/>
  <c r="D132" i="37"/>
  <c r="D133" i="37"/>
  <c r="D134" i="37"/>
  <c r="D136" i="37"/>
  <c r="D137" i="37"/>
  <c r="D138" i="37"/>
  <c r="D139" i="37"/>
  <c r="D140" i="37"/>
  <c r="D141" i="37"/>
  <c r="D143" i="37"/>
  <c r="D144" i="37"/>
  <c r="D145" i="37"/>
  <c r="D146" i="37"/>
  <c r="D148" i="37"/>
  <c r="D149" i="37"/>
  <c r="D151" i="37"/>
  <c r="D152" i="37"/>
  <c r="D153" i="37"/>
  <c r="D154" i="37"/>
  <c r="D155" i="37"/>
  <c r="D156" i="37"/>
  <c r="D157" i="37"/>
  <c r="D158" i="37"/>
  <c r="D159" i="37"/>
  <c r="D160" i="37"/>
  <c r="D161" i="37"/>
  <c r="D162" i="37"/>
  <c r="D163" i="37"/>
  <c r="D164" i="37"/>
  <c r="D165" i="37"/>
  <c r="D166" i="37"/>
  <c r="D167" i="37"/>
  <c r="D168" i="37"/>
  <c r="D174" i="37"/>
  <c r="D176" i="37"/>
  <c r="D177" i="37"/>
  <c r="D178" i="37"/>
  <c r="D13" i="37"/>
  <c r="D107" i="37"/>
  <c r="D103" i="37"/>
  <c r="D102" i="37"/>
  <c r="D97" i="37"/>
  <c r="D96" i="37"/>
  <c r="D95" i="37"/>
  <c r="D94" i="37"/>
  <c r="D93" i="37"/>
  <c r="D92" i="37"/>
  <c r="D91" i="37"/>
</calcChain>
</file>

<file path=xl/sharedStrings.xml><?xml version="1.0" encoding="utf-8"?>
<sst xmlns="http://schemas.openxmlformats.org/spreadsheetml/2006/main" count="953" uniqueCount="505">
  <si>
    <t>SCHEDULE NO. 1</t>
  </si>
  <si>
    <t>PLANT, EQUIPMENT AND MANDATORY SPARES SUPPLIED FROM ABROAD</t>
  </si>
  <si>
    <t>2</t>
  </si>
  <si>
    <t>3</t>
  </si>
  <si>
    <t>4</t>
  </si>
  <si>
    <t>5</t>
  </si>
  <si>
    <t>6</t>
  </si>
  <si>
    <t>7</t>
  </si>
  <si>
    <t>8</t>
  </si>
  <si>
    <t>9</t>
  </si>
  <si>
    <t>Item No</t>
  </si>
  <si>
    <t>Description</t>
  </si>
  <si>
    <t>Country of Origin</t>
  </si>
  <si>
    <t>Estimated Quantity</t>
  </si>
  <si>
    <t xml:space="preserve">                  Unit</t>
  </si>
  <si>
    <t>Foreign Currency
(FC1) = USD
(FC2) = EURO</t>
  </si>
  <si>
    <t>Total Price</t>
  </si>
  <si>
    <t>Foreign Manufacture</t>
  </si>
  <si>
    <t>Unit Price (CIP)</t>
  </si>
  <si>
    <t>(Quantity x Unit Price)</t>
  </si>
  <si>
    <t>FC1</t>
  </si>
  <si>
    <t>FC2</t>
  </si>
  <si>
    <t>Grounding as per technical specification</t>
  </si>
  <si>
    <t xml:space="preserve">Basic tower earthing, Type A </t>
  </si>
  <si>
    <t>per tower</t>
  </si>
  <si>
    <t>Additional tower earthing, Type B</t>
  </si>
  <si>
    <t xml:space="preserve">Additional tower earthing, Type C </t>
  </si>
  <si>
    <t>Additional tower earthing, Type D</t>
  </si>
  <si>
    <t>Fence earthing</t>
  </si>
  <si>
    <t>set</t>
  </si>
  <si>
    <t>STEEL TOWERS including stubs with cleats</t>
  </si>
  <si>
    <t xml:space="preserve">Towers Type S </t>
  </si>
  <si>
    <t>per leg</t>
  </si>
  <si>
    <t>each</t>
  </si>
  <si>
    <t>Tower Obstruction Lighting complete including power supply, according to ICAO regulations, or other method, eg inductive, details to be provided.</t>
  </si>
  <si>
    <t>Tower Obstruction Lighting complete including independent solar power supply, according to ICAO regulations.</t>
  </si>
  <si>
    <t>LINE CONDUCTOR INSULATORS AND FITTINGS</t>
  </si>
  <si>
    <t>Supply of Complete Insulator Sets including insulators and all fittings between tower and Conductor ( Suitable for  project's conductor), including all types of clamps, extension links, armor rods, counterweights, and all connections to Towers. (A set consists of 3 phase insulators)</t>
  </si>
  <si>
    <t xml:space="preserve">Suspension String </t>
  </si>
  <si>
    <t>Set</t>
  </si>
  <si>
    <t>Double Suspension String</t>
  </si>
  <si>
    <t>Tension  String</t>
  </si>
  <si>
    <t>Double Tension  String</t>
  </si>
  <si>
    <t>Jumper String (Pilot )</t>
  </si>
  <si>
    <t>Vibration dampers</t>
  </si>
  <si>
    <t>Mid Span Joints</t>
  </si>
  <si>
    <t xml:space="preserve">Repair Sleeve </t>
  </si>
  <si>
    <t>Tension string  for gantry connection together with required jumper and dropper (if any)</t>
  </si>
  <si>
    <t>OPGW FITTINGS AND ACCESSORIES</t>
  </si>
  <si>
    <t xml:space="preserve">Supply of complete Sets of Fittings, including all types of clamps, extension links, armor rods, counterweights, earth bonds and all connections to Towers. </t>
  </si>
  <si>
    <t>Suspension set for OPGW</t>
  </si>
  <si>
    <t>Tension set for OPGW</t>
  </si>
  <si>
    <t>OPGW Joint Box  2 way</t>
  </si>
  <si>
    <t>OPGW Joint Box 3 way</t>
  </si>
  <si>
    <t>OPGW Joint Box 4 way</t>
  </si>
  <si>
    <t>CONDUCTOR AND GROUND WIRES</t>
  </si>
  <si>
    <t>route km</t>
  </si>
  <si>
    <t>Optical Groundwire (OPGW) including all splicing and connections to joint boxes</t>
  </si>
  <si>
    <t>ERS TOWER SET</t>
  </si>
  <si>
    <t>Suspension ERS Tower Set including modular tower/structure, foundation/base plate, insulators along with hardware fittings, container, anchors assemblies suitable for project soil condition, guy wire and accessories, installation and construction tools and other required equipment</t>
  </si>
  <si>
    <t>Tower Set</t>
  </si>
  <si>
    <t>Tension ERS Tower Set including modular tower/structure, foundation/base plate, insulators along with hardware fittings, container, anchors assemblies suitable for project soil condition, guy wire and accessories, installation and construction tools and other required equipment</t>
  </si>
  <si>
    <t>SPARE PARTS</t>
  </si>
  <si>
    <t>Tower</t>
  </si>
  <si>
    <t>Basic Body-Towers Type S</t>
  </si>
  <si>
    <t>+3 m Body Extension-Towers Type S</t>
  </si>
  <si>
    <t>+9 m Body Extension-Towers Type S</t>
  </si>
  <si>
    <t>+2 m Leg Extension-Towers Type S</t>
  </si>
  <si>
    <t xml:space="preserve">+3 m Leg Extension-Towers Type S </t>
  </si>
  <si>
    <t>Stubs -Towers Type S</t>
  </si>
  <si>
    <t>Line conductor insulators and fittings</t>
  </si>
  <si>
    <t>OPGW fittings and accessories</t>
  </si>
  <si>
    <t>Conductor and Ground wires</t>
  </si>
  <si>
    <t>ACSR Conductor Code Name "Lynx"</t>
  </si>
  <si>
    <t>km</t>
  </si>
  <si>
    <t>OPERATION AND MAINTENANCE TOOLS</t>
  </si>
  <si>
    <t>Earth Resistance Testing unit</t>
  </si>
  <si>
    <t>Torque wrench (60-120Nm)</t>
  </si>
  <si>
    <t>Torque wrench (140-310Nm)</t>
  </si>
  <si>
    <t>Motor operated Hydraulic press &amp; Die Kit for Lynx Conductor</t>
  </si>
  <si>
    <t>Tirfor for steel wire rope (3.5T)</t>
  </si>
  <si>
    <t>Tirfor for steel wire rope (7T)</t>
  </si>
  <si>
    <t>Steel wire rope 14 mm X 50 M Legth piece</t>
  </si>
  <si>
    <t>Wire clip (14mm Crosby type)</t>
  </si>
  <si>
    <t>Wire connector 14 mm rotating swivel type</t>
  </si>
  <si>
    <t xml:space="preserve">Stringing stocking/tension type grips for ACSR Lynx Conductor </t>
  </si>
  <si>
    <t xml:space="preserve">Stringing stocking/tension type for OPWG </t>
  </si>
  <si>
    <t>Automatic clamp (Chicago Grip)</t>
  </si>
  <si>
    <t>Chain pully block 3 T</t>
  </si>
  <si>
    <t>Chain pully block 6 T</t>
  </si>
  <si>
    <t>Total Station</t>
  </si>
  <si>
    <t>Thermo-Vision Scanner</t>
  </si>
  <si>
    <t>Binocular</t>
  </si>
  <si>
    <t xml:space="preserve">Safety packages: belt, helmet, gloves, shoes, </t>
  </si>
  <si>
    <t>MISCELLANEOUS</t>
  </si>
  <si>
    <t>No.</t>
  </si>
  <si>
    <t>Project Laptops with all required software as per Clause 1.33 Part 2-A- Scope &amp; General Requirements</t>
  </si>
  <si>
    <t>General Software (Office, AutoCAD, etc.) as per Clause 1.33 Part 2-A- Scope &amp; General Requirements</t>
  </si>
  <si>
    <t>lump sum</t>
  </si>
  <si>
    <t>GPS Device as per Clause 1.33 Part 2-A- Scope &amp; General Requirements</t>
  </si>
  <si>
    <t>No</t>
  </si>
  <si>
    <t>Lot</t>
  </si>
  <si>
    <t>TOTAL PRICE SCHEDULE 1</t>
  </si>
  <si>
    <t>SCHEDULE NO. 2</t>
  </si>
  <si>
    <t>PLANT, EQUIPMENT AND MANDATORY SPARES SUPPLIED FROM WITHIN EMPLOYERS COUNTRY</t>
  </si>
  <si>
    <t>Local Currency
(KSh) = KENYAN SHILLINGS</t>
  </si>
  <si>
    <t>Local Manufacture</t>
  </si>
  <si>
    <t>KSh</t>
  </si>
  <si>
    <t>TOTAL PRICE SCHEDULE 2</t>
  </si>
  <si>
    <t>SCHEDULE NO. 3</t>
  </si>
  <si>
    <t>DESIGN SERVICES</t>
  </si>
  <si>
    <t>Unit</t>
  </si>
  <si>
    <t>Foreign Currency (FC1) = USD
Foreign Currency (FC2) = EURO
Local Currency (KSh) = KENYAN SHILLINGS</t>
  </si>
  <si>
    <t>Installation &amp; Other Services</t>
  </si>
  <si>
    <t>Unit Price</t>
  </si>
  <si>
    <t>1.3</t>
  </si>
  <si>
    <t>Conductor and OPGW Design including type tests</t>
  </si>
  <si>
    <t>1.4</t>
  </si>
  <si>
    <t>ERS design (tower, foundation and all related equipment, as well as installation manual and training) including type tests</t>
  </si>
  <si>
    <t>1.5</t>
  </si>
  <si>
    <t>Line Profiling (preparation of plan and profile drawings, tower spotting and tower schedule in PLS-CADD software)</t>
  </si>
  <si>
    <t>TOTAL PRICE SCHEDULE 3</t>
  </si>
  <si>
    <t>SCHEDULE NO. 4</t>
  </si>
  <si>
    <t>INSTALLATION AND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</si>
  <si>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</si>
  <si>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</si>
  <si>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</si>
  <si>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tower</t>
  </si>
  <si>
    <t>Paying for relocation/ undergrounding of existing 66 kV lines that new line will cross.</t>
  </si>
  <si>
    <t>Paying for relocation/ undergrounding of existing 33 kV lines that new line will cross.</t>
  </si>
  <si>
    <t>Paying for relocation/ undergrounding of existing 11 kV lines that new line will cross.</t>
  </si>
  <si>
    <t>Paying for relocation/ undergrounding of existing 0.415 kV (below 11 kV) lines that new line will cross.</t>
  </si>
  <si>
    <t>Testing, final inspection and commissioning for all project's transmission lines</t>
  </si>
  <si>
    <t>2.0</t>
  </si>
  <si>
    <t>FOUNDATION WITH STUB</t>
  </si>
  <si>
    <t>2.1.1</t>
  </si>
  <si>
    <t>2.1.2</t>
  </si>
  <si>
    <t>Class 2 Pad and Chimney</t>
  </si>
  <si>
    <t>2.1.3</t>
  </si>
  <si>
    <t>Class 3 Pad and Chimney</t>
  </si>
  <si>
    <t>2.1.4</t>
  </si>
  <si>
    <t>Class 4 Pad and Chimney</t>
  </si>
  <si>
    <t>2.1.5</t>
  </si>
  <si>
    <t>Class 4W Pad and Chimney</t>
  </si>
  <si>
    <t>2.1.6</t>
  </si>
  <si>
    <t>Class 5 Pad and Chimney</t>
  </si>
  <si>
    <t>2.1.7</t>
  </si>
  <si>
    <t>Class 5W Pad and Chimney</t>
  </si>
  <si>
    <t>2.1.8</t>
  </si>
  <si>
    <t>2.2.1</t>
  </si>
  <si>
    <t>2.2.2</t>
  </si>
  <si>
    <t>2.2.3</t>
  </si>
  <si>
    <t>2.2.4</t>
  </si>
  <si>
    <t>2.2.5</t>
  </si>
  <si>
    <t>2.2.6</t>
  </si>
  <si>
    <t>2.2.7</t>
  </si>
  <si>
    <t>2.2.8</t>
  </si>
  <si>
    <t>2.3.1</t>
  </si>
  <si>
    <t>2.3.2</t>
  </si>
  <si>
    <t>2.3.3</t>
  </si>
  <si>
    <t>2.3.4</t>
  </si>
  <si>
    <t>2.3.5</t>
  </si>
  <si>
    <t>2.3.6</t>
  </si>
  <si>
    <t>2.3.7</t>
  </si>
  <si>
    <t>2.3.8</t>
  </si>
  <si>
    <t>2.4.1</t>
  </si>
  <si>
    <t>Class 1 (rock)</t>
  </si>
  <si>
    <t>2.4.2</t>
  </si>
  <si>
    <t>2.4.3</t>
  </si>
  <si>
    <t>2.4.4</t>
  </si>
  <si>
    <t>2.4.5</t>
  </si>
  <si>
    <t>2.4.6</t>
  </si>
  <si>
    <t>2.4.7</t>
  </si>
  <si>
    <t>2.4.8</t>
  </si>
  <si>
    <t>2.5.1</t>
  </si>
  <si>
    <t>2.5.2</t>
  </si>
  <si>
    <t>2.5.3</t>
  </si>
  <si>
    <t>2.5.4</t>
  </si>
  <si>
    <t>2.5.5</t>
  </si>
  <si>
    <t>2.5.6</t>
  </si>
  <si>
    <t>2.5.7</t>
  </si>
  <si>
    <t>2.5.8</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</si>
  <si>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</si>
  <si>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t>
  </si>
  <si>
    <t>STEEL TOWERS</t>
  </si>
  <si>
    <t xml:space="preserve">Towers Type T10 </t>
  </si>
  <si>
    <t>Painting of towers for day marking of aerial obstructions (in bands of white and red including all necessary material) according to specification and ICAO recommendations.</t>
  </si>
  <si>
    <t xml:space="preserve">Aircraft warning spheres </t>
  </si>
  <si>
    <t>Welding of tower bolts &amp; nuts and painting over with Anti-rust and galvanizing paint including Steel Cradle guards.</t>
  </si>
  <si>
    <t xml:space="preserve">FACTORY ACCEPTANCE TESTS </t>
  </si>
  <si>
    <t>Per tower</t>
  </si>
  <si>
    <t>Equipment</t>
  </si>
  <si>
    <t>OTHER SERVICES</t>
  </si>
  <si>
    <t>Training as per Clause 1.38 of Part 2-A- Scope &amp; General Requirements</t>
  </si>
  <si>
    <t>Transmission line design training</t>
  </si>
  <si>
    <t>Civil/structure Engineering training</t>
  </si>
  <si>
    <t>Emergency restoration system (ERS) training</t>
  </si>
  <si>
    <t>Operations &amp; Maintenance training</t>
  </si>
  <si>
    <t>Internship and employment as per Clause 1.32.2 of  Part 2-A- Scope &amp; General Requirements</t>
  </si>
  <si>
    <t>Graduates Employment</t>
  </si>
  <si>
    <t>Site Office fully equipped/furnished  as per Clause 1.32 to 1.34 of  Part 2-A- Scope &amp; General Requirements</t>
  </si>
  <si>
    <t>Project Office fully equipped/furnished  as per Clause 1.32 to 1.34 of  Part 2-A- Scope &amp; General Requirements</t>
  </si>
  <si>
    <t>Project progress meetings as per clause 1.19 Part 2-A- Scope &amp; General Requirements</t>
  </si>
  <si>
    <t>Housing/Accomodation as per Clause 1.32 to 1.34 of  Part 2-A- Scope &amp; General Requirements</t>
  </si>
  <si>
    <t>CSR as per Clause 1.40 Part 2-A- Scope &amp; General Requirements</t>
  </si>
  <si>
    <t>TOTAL PRICE SCHEDULE 4</t>
  </si>
  <si>
    <t>SCHEDULE NO. 5</t>
  </si>
  <si>
    <t>GRAND SUMMARY OF PRICES</t>
  </si>
  <si>
    <t>Total of Schedule No. 1
Plant, Equipment and Mandatory Spare Parts Supplied from Abroad</t>
  </si>
  <si>
    <t>Total of Schedule No. 2
Plant, Equipment and Mandatory Spare Parts Supplied from within Employer's Country</t>
  </si>
  <si>
    <t>Total of Schedule No. 3
Design Services</t>
  </si>
  <si>
    <t>Total of Schedule No. 4
Installation and other Services</t>
  </si>
  <si>
    <t>TOTAL PRICES
(SCHEDULES 1-4)</t>
  </si>
  <si>
    <t xml:space="preserve">Towers Type T30 </t>
  </si>
  <si>
    <t xml:space="preserve">Towers TypeT60 </t>
  </si>
  <si>
    <t xml:space="preserve">Towers Type T90/ Trm </t>
  </si>
  <si>
    <t>Aircraft warning spheres 60cm diameter  according to ICAO regulations.</t>
  </si>
  <si>
    <t>Basic Body-Towers Type T10</t>
  </si>
  <si>
    <t>+3 m Body Extension-Towers Type T10</t>
  </si>
  <si>
    <t>+9 m Body Extension-Towers Type T10</t>
  </si>
  <si>
    <t>+2 m Leg Extension-Towers Type T10</t>
  </si>
  <si>
    <t>+3 m Leg Extension-Towers Type T10</t>
  </si>
  <si>
    <t>Stubs -Towers Type T10</t>
  </si>
  <si>
    <t>Basic Body-Towers Type T60</t>
  </si>
  <si>
    <t>+6 m Body Extension-Towers Type T60</t>
  </si>
  <si>
    <t>+2 m Leg Extension-Towers Type T60</t>
  </si>
  <si>
    <t>+3 m Leg Extension-Towers Type T60</t>
  </si>
  <si>
    <t>Stubs -Towers Type T60</t>
  </si>
  <si>
    <t>Tower earthing design</t>
  </si>
  <si>
    <t>1.6</t>
  </si>
  <si>
    <t>1.7</t>
  </si>
  <si>
    <t>1.8</t>
  </si>
  <si>
    <t xml:space="preserve">Towers Type T60 </t>
  </si>
  <si>
    <t>TRAINING</t>
  </si>
  <si>
    <t>T10 tower Type test (9mBE+4mLE)-100% load test</t>
  </si>
  <si>
    <t>T30 tower Type test (9mBE+4mLE)-100% load test</t>
  </si>
  <si>
    <t>T60 tower Type test (9mBE+4mLE)-100% load test</t>
  </si>
  <si>
    <t>T90/Trm tower Type test (9mBE+4mLE)-100% load test</t>
  </si>
  <si>
    <t>LS</t>
  </si>
  <si>
    <t xml:space="preserve">TOWER TYPE TESTS </t>
  </si>
  <si>
    <t>Insulator design  including type tests</t>
  </si>
  <si>
    <t>Insulator string design  including type tests</t>
  </si>
  <si>
    <t>2.1.9</t>
  </si>
  <si>
    <t>2.1.10</t>
  </si>
  <si>
    <t>2.2.9</t>
  </si>
  <si>
    <t>2.2.10</t>
  </si>
  <si>
    <t>2.3.9</t>
  </si>
  <si>
    <t>2.3.10</t>
  </si>
  <si>
    <t>2.4.9</t>
  </si>
  <si>
    <t>2.4.10</t>
  </si>
  <si>
    <t>2.4.11</t>
  </si>
  <si>
    <t>2.5.9</t>
  </si>
  <si>
    <t>2.5.10</t>
  </si>
  <si>
    <t>2.5.11</t>
  </si>
  <si>
    <t>Type S tower, basic tower (includes ±0m LE)</t>
  </si>
  <si>
    <t>Type S tower, complete basic tower - 3m</t>
  </si>
  <si>
    <t>Type S tower , 3m Body extension</t>
  </si>
  <si>
    <t>Type S tower , 6m Body extension</t>
  </si>
  <si>
    <t>Type S tower , 9m Body extension</t>
  </si>
  <si>
    <t>Type S tower , 1m Leg extension</t>
  </si>
  <si>
    <t>Type S tower , 2m Leg extension</t>
  </si>
  <si>
    <t>Type S tower , 3m Leg extension</t>
  </si>
  <si>
    <t>Type S tower , 4m Leg extension</t>
  </si>
  <si>
    <t>Stubs complete with stub extensions, cleats, nut and bolts</t>
  </si>
  <si>
    <t>Type T10 tower, basic tower (includes ±0m LE)</t>
  </si>
  <si>
    <t>Type T10 tower, complete basic tower - 3m</t>
  </si>
  <si>
    <t>Type T10 tower , 3m Body extension</t>
  </si>
  <si>
    <t>Type T10 tower , 6m Body extension</t>
  </si>
  <si>
    <t>Type T10 tower , 9m Body extension</t>
  </si>
  <si>
    <t>Type T10 tower , 1m Leg extension</t>
  </si>
  <si>
    <t>Type T10 tower , 2m Leg extension</t>
  </si>
  <si>
    <t>Type T10 tower , 3m Leg extension</t>
  </si>
  <si>
    <t>Type 10 tower , 4m Leg extension</t>
  </si>
  <si>
    <t>Type T30 tower, basic tower (includes ±0m LE)</t>
  </si>
  <si>
    <t>Type T30 tower, complete basic tower - 3m</t>
  </si>
  <si>
    <t>Type T30 tower , 3m Body extension</t>
  </si>
  <si>
    <t>Type T30 tower , 6m Body extension</t>
  </si>
  <si>
    <t>Type T30 tower , 9m Body extension</t>
  </si>
  <si>
    <t>Type T30 tower , 1m Leg extension</t>
  </si>
  <si>
    <t>Type T30 tower , 2m Leg extension</t>
  </si>
  <si>
    <t>Type T30 tower , 3m Leg extension</t>
  </si>
  <si>
    <t>Type T30 tower , 4m Leg extension</t>
  </si>
  <si>
    <t>Type T60 tower, basic tower (includes ±0m LE)</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</si>
  <si>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</si>
  <si>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</si>
  <si>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</si>
  <si>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</si>
  <si>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</si>
  <si>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</si>
  <si>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</si>
  <si>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</si>
  <si>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Type T90/Ttrm (60°- 90°/0°- 45°) Tension Tower</t>
  </si>
  <si>
    <t>Type T90/Ttrm tower, basic tower (includes ±0m LE)</t>
  </si>
  <si>
    <t>Type T90/Ttrm tower, complete basic tower - 3m</t>
  </si>
  <si>
    <t>Type T90/Ttrm tower , 3m Body extension</t>
  </si>
  <si>
    <t>Type T90/Ttrm tower , 6m Body extension</t>
  </si>
  <si>
    <t>Type T90/Ttrm tower , 9m Body extension</t>
  </si>
  <si>
    <t>Type T90/Ttrm tower , 1m Leg extension</t>
  </si>
  <si>
    <t>Type T90/Ttrm tower , 2m Leg extension</t>
  </si>
  <si>
    <t>Type T90/Ttrm tower , 3m Leg extension</t>
  </si>
  <si>
    <t>Type T90/Ttrm tower , 4m Leg extension</t>
  </si>
  <si>
    <t>Tension set for OPGW  for gantry connection</t>
  </si>
  <si>
    <t>Vehicle Type 2 as per Clause 1.35.1 of Part 2-A- Scope &amp; General Requirements</t>
  </si>
  <si>
    <t>Mobile phones including air time for the entire duration of the contract as per Clause 1.35.2 of Part 2-A- Scope &amp; General Requirements</t>
  </si>
  <si>
    <t>7.1.1</t>
  </si>
  <si>
    <t>7.1.2</t>
  </si>
  <si>
    <t>7.1.3</t>
  </si>
  <si>
    <t>7.1.4</t>
  </si>
  <si>
    <t>7.1.5</t>
  </si>
  <si>
    <t>7.1.6</t>
  </si>
  <si>
    <t>7.1.7</t>
  </si>
  <si>
    <t>7.1.8</t>
  </si>
  <si>
    <t>7.1.9</t>
  </si>
  <si>
    <t>7.1.10</t>
  </si>
  <si>
    <t>7.1.11</t>
  </si>
  <si>
    <t>7.1.12</t>
  </si>
  <si>
    <t>7.1.13</t>
  </si>
  <si>
    <t>7.1.14</t>
  </si>
  <si>
    <t>7.1.15</t>
  </si>
  <si>
    <t>7.1.16</t>
  </si>
  <si>
    <t>7.1.17</t>
  </si>
  <si>
    <t>7.2.1</t>
  </si>
  <si>
    <t>7.2.2</t>
  </si>
  <si>
    <t>7.2.3</t>
  </si>
  <si>
    <t>7.2.4</t>
  </si>
  <si>
    <t>7.2.5</t>
  </si>
  <si>
    <t>7.2.6</t>
  </si>
  <si>
    <t>7.3.1</t>
  </si>
  <si>
    <t>7.3.2</t>
  </si>
  <si>
    <t>7.3.3</t>
  </si>
  <si>
    <t>7.3.4</t>
  </si>
  <si>
    <t>7.4.1</t>
  </si>
  <si>
    <t>7.4.2</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</si>
  <si>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</si>
  <si>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Class 6 ( piled foundation)</t>
  </si>
  <si>
    <t>Complete Erection Works of Type S Suspension Tower</t>
  </si>
  <si>
    <t>Complete Erection Works of Type T10 Tension Tower</t>
  </si>
  <si>
    <t>Complete Erection Works for Type T30 Tension Tower</t>
  </si>
  <si>
    <t>Complete Erection Works for Type T60 (30°- 60°) Tension Tower</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</si>
  <si>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</si>
  <si>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</si>
  <si>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</si>
  <si>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</si>
  <si>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</si>
  <si>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</si>
  <si>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</si>
  <si>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</si>
  <si>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Complete Erection Works for Type T90/Ttrm (60°- 90°/0°- 45°) Tension Tower</t>
  </si>
  <si>
    <t>TypeT90/Ttrm tower , 3m Body extension</t>
  </si>
  <si>
    <t>TypeT90/Ttrm tower , 2m Leg extension</t>
  </si>
  <si>
    <t>Type /T90/Ttrm tower , 4m Leg extension</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</si>
  <si>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</si>
  <si>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</si>
  <si>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</si>
  <si>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</si>
  <si>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</si>
  <si>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</si>
  <si>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</si>
  <si>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</si>
  <si>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</si>
  <si>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</si>
  <si>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</si>
  <si>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</si>
  <si>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</si>
  <si>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</si>
  <si>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</si>
  <si>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</si>
  <si>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</si>
  <si>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</si>
  <si>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</si>
  <si>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</si>
  <si>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</si>
  <si>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</si>
  <si>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</si>
  <si>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</si>
  <si>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</si>
  <si>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</si>
  <si>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</si>
  <si>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</si>
  <si>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</si>
  <si>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</si>
  <si>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</si>
  <si>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</si>
  <si>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</si>
  <si>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</si>
  <si>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</si>
  <si>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</si>
  <si>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5.5.1</t>
  </si>
  <si>
    <t>5.5.2</t>
  </si>
  <si>
    <t>5.5.3</t>
  </si>
  <si>
    <t>5.5.4</t>
  </si>
  <si>
    <t>5.5.5</t>
  </si>
  <si>
    <t>5.5.6</t>
  </si>
  <si>
    <t>5.5.7</t>
  </si>
  <si>
    <t>5.5.8</t>
  </si>
  <si>
    <t>5.5.9</t>
  </si>
  <si>
    <t>Provision of temporary backstays to accommodate temporary termination of conductors on tension towers.</t>
  </si>
  <si>
    <t>Graduates Internship</t>
  </si>
  <si>
    <t>SCHEDULE NO. 6</t>
  </si>
  <si>
    <r>
      <rPr>
        <b/>
        <sz val="9"/>
        <rFont val="Arial"/>
        <family val="2"/>
      </rPr>
      <t>Recommended Spare Parts</t>
    </r>
    <r>
      <rPr>
        <sz val="16"/>
        <color rgb="FF000000"/>
        <rFont val="Segoe UI Symbol"/>
        <family val="2"/>
      </rPr>
      <t> </t>
    </r>
  </si>
  <si>
    <t xml:space="preserve">Quantity  </t>
  </si>
  <si>
    <t xml:space="preserve">Unit Price </t>
  </si>
  <si>
    <t xml:space="preserve"> CIF or CIP (foreign parts)</t>
  </si>
  <si>
    <t>EXW (local parts)</t>
  </si>
  <si>
    <t>(1)</t>
  </si>
  <si>
    <t xml:space="preserve"> (2) </t>
  </si>
  <si>
    <t xml:space="preserve"> (3)</t>
  </si>
  <si>
    <t>(1) x (2) or (3)</t>
  </si>
  <si>
    <t>Suspension tower Type test (BB+9mBE+4mLE)- to destruction test including supply, erection, recovery including all related costs as per employer requirements</t>
  </si>
  <si>
    <t>Tower, stub and accessories FAT (prior to shipment)</t>
  </si>
  <si>
    <t>Conductor FAT  (prior to shipment)</t>
  </si>
  <si>
    <t>OPGW FAT  (prior to shipment)</t>
  </si>
  <si>
    <t>Line conductor Insulator FAT  (prior to shipment)</t>
  </si>
  <si>
    <t>Line conductor fitting FAT  (prior to shipment)</t>
  </si>
  <si>
    <t>OPGW fitting and accessories FAT  (prior to shipment)</t>
  </si>
  <si>
    <t>ERS tower set FAT  (prior to shipment)</t>
  </si>
  <si>
    <t xml:space="preserve">CONDUCTOR TYPE TESTS </t>
  </si>
  <si>
    <t xml:space="preserve">OPGW TYPE TESTS </t>
  </si>
  <si>
    <t xml:space="preserve">LINE CONDUCTOR INSULATOR TYPE TESTS </t>
  </si>
  <si>
    <t xml:space="preserve">LINE CONDUCTOR FITTING TYPE TESTS </t>
  </si>
  <si>
    <t xml:space="preserve">OPGW FITTING AND ACCESSORIES TYPE TESTS </t>
  </si>
  <si>
    <r>
      <rPr>
        <sz val="9"/>
        <rFont val="Arial"/>
        <family val="2"/>
      </rPr>
      <t xml:space="preserve">Relocation / Undergrounding with underground cables of Low Voltage / Medium Voltage Distribution Power Lines.
NB: </t>
    </r>
    <r>
      <rPr>
        <i/>
        <sz val="9"/>
        <rFont val="Arial"/>
        <family val="2"/>
      </rPr>
      <t>Upon conclusion of plan and profile designs and these works are found necessary, they shall be undertaken as shall be advised by the Project Manager upon consultation with the owner (KPLC). KPLC usually undertakes these works upon payment and contractor shall make necessary arrangments with them.</t>
    </r>
  </si>
  <si>
    <t>1.5.1</t>
  </si>
  <si>
    <t>1.5.2</t>
  </si>
  <si>
    <t>1.5.3</t>
  </si>
  <si>
    <t>1.5.4</t>
  </si>
  <si>
    <t>Line termination relocation including all the cost for supply, fabricate of towers and hardware and fittings as well as foundation casting including all the materials and works required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</si>
  <si>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as per specifications</t>
    </r>
  </si>
  <si>
    <t>Climate Change Impact Mitigation as per Clause 1.39 Part 2-A- Scope &amp; General Requirements: The contractor shall plant trees worth KES 5,000,000 or at least 30,000 trees whichever is higher</t>
  </si>
  <si>
    <t>Month</t>
  </si>
  <si>
    <t>Provision of transport services for the use of the Employer and Employer’s representative as per clause 1.35 for Vehicle Type 1 (10No.)</t>
  </si>
  <si>
    <t>Satellite phones including connectivity cost for the entire duration of the contract as per Clause 1.35.2 of Part 2-A- Scope &amp; General Requirements</t>
  </si>
  <si>
    <t>MS Office- latest version as per Clause 1.33 of Part 2-A- Scope &amp; General Requirements</t>
  </si>
  <si>
    <t>AutoCAD for Windows permitting 8 users as per Clause 1.33 of Part 2-A- Scope &amp; General Requirements</t>
  </si>
  <si>
    <t>PLS-CADD Software(full options with all modules), PLS-Tower, PLS-Pole, permitting 3 users as per Clause 1.33 of Part 2-A- Scope &amp; General Requirements</t>
  </si>
  <si>
    <t>2.1.11</t>
  </si>
  <si>
    <t>Type S tower , 5m Leg extension</t>
  </si>
  <si>
    <t>Type S tower , 6m Leg extension</t>
  </si>
  <si>
    <t>Type T90/Ttrm tower , 5m Leg extension</t>
  </si>
  <si>
    <t>Type T90/Ttrm tower , 6m Leg extension</t>
  </si>
  <si>
    <t>Type T60/ tower , 5m Leg extension</t>
  </si>
  <si>
    <t>Type T60/ tower , 6m Leg extension</t>
  </si>
  <si>
    <t>Type T30 tower , 5m Leg extension</t>
  </si>
  <si>
    <t>Type T30 tower , 6m Leg extension</t>
  </si>
  <si>
    <t>Type T10 tower , 5m Leg extension</t>
  </si>
  <si>
    <t>Type 10 tower , 6m Leg extension</t>
  </si>
  <si>
    <r>
      <rPr>
        <b/>
        <sz val="9"/>
        <rFont val="Arial"/>
        <charset val="134"/>
      </rPr>
      <t xml:space="preserve">MISCELLANEOUS PRICES FOR FOUNDATION WORKS: Special foundation works including pile caps, beams and modification to normal foundation to adapt specified foundation classes to cater for particular soil conditions.
</t>
    </r>
    <r>
      <rPr>
        <i/>
        <sz val="9"/>
        <rFont val="Arial"/>
        <charset val="134"/>
      </rPr>
      <t xml:space="preserve">
NB: These shall only be applicable stated works have been approved by the Project Manager and executed</t>
    </r>
  </si>
  <si>
    <t>Stone masonry retaining wall in cement:sand (1:3) mortar</t>
  </si>
  <si>
    <t>Square meter</t>
  </si>
  <si>
    <t>1m x 1m x 1m rock filled gabion installed to protect foundations against erosion</t>
  </si>
  <si>
    <t>Linear Meter</t>
  </si>
  <si>
    <r>
      <rPr>
        <sz val="9"/>
        <rFont val="Arial"/>
        <charset val="134"/>
      </rPr>
      <t>Additional structural concrete (</t>
    </r>
    <r>
      <rPr>
        <i/>
        <u/>
        <sz val="9"/>
        <rFont val="Arial"/>
        <charset val="134"/>
      </rPr>
      <t>grade C25/30 per eurocode notation</t>
    </r>
    <r>
      <rPr>
        <sz val="9"/>
        <rFont val="Arial"/>
        <charset val="134"/>
      </rPr>
      <t>) including cost of formwork</t>
    </r>
  </si>
  <si>
    <t>cubic meter</t>
  </si>
  <si>
    <t>Additional excavation including reinstatement</t>
  </si>
  <si>
    <t>Additional steel reinfocing bars including supply, bending and placing</t>
  </si>
  <si>
    <t>tonnes</t>
  </si>
  <si>
    <t>Solid rock excavation excluding Class 1 foundations (including reinstatement)</t>
  </si>
  <si>
    <t>Rip-rap stone work, 0.5m deep over tower base to protect against erosion</t>
  </si>
  <si>
    <t>Imported Backfill material including placement</t>
  </si>
  <si>
    <t>5.1.10</t>
  </si>
  <si>
    <t>5.1.11</t>
  </si>
  <si>
    <t>5.2.10</t>
  </si>
  <si>
    <t>5.2.11</t>
  </si>
  <si>
    <t>Type 10 tower , 5m Leg extension</t>
  </si>
  <si>
    <t>5.3.10</t>
  </si>
  <si>
    <t>5.3.11</t>
  </si>
  <si>
    <t>5.4.10</t>
  </si>
  <si>
    <t>5.4.11</t>
  </si>
  <si>
    <t>Type T60 tower , 5m Leg extension</t>
  </si>
  <si>
    <t>Type T60 tower , 6m Leg extension</t>
  </si>
  <si>
    <t>5.5.10</t>
  </si>
  <si>
    <t>5.5.11</t>
  </si>
  <si>
    <t>Type /T90/Ttrm tower , 5m Leg extension</t>
  </si>
  <si>
    <t>Type /T90/Ttrm tower , 6m Leg extension</t>
  </si>
  <si>
    <r>
      <t xml:space="preserve">Complete tower erection works in accordance with specifications along with approved which shall include but not limited to handling, storage at site and distribution to individual sites, installation of tower accessories, anti-theft bolts etc. Securing against vandalism during construction
Notes:
</t>
    </r>
    <r>
      <rPr>
        <i/>
        <sz val="9"/>
        <rFont val="Arial"/>
        <family val="2"/>
      </rPr>
      <t>1. Quoted prices for items 5.1.3 to 5.1.5, 5.2.3 to 5.2.5, 5.3.3 to 5.3.5, 5.4.3 to 5.4.5 and 5.5.3 to 5.5.5 shall relate only to the applicable 3m-, 6m- and 9m-body extensions for the respective towers as given in the outline drawing and not including complete basic tower with extensions.
2. Quoted prices 5.1.6 to 5.1.11, 5.2.6 to 5.2.11, 5.3.6 to 5.3.11, 5.4.6 to 5.4.11 and 5.5.6 to 5.5.11 shall relate only to the respective 1m-, 2m-, 3m-, 4m-, 5m-, 6m- leg extensions for the subject towers as given in the outline drawing.</t>
    </r>
  </si>
  <si>
    <t>2.5.12</t>
  </si>
  <si>
    <t>2.4.12</t>
  </si>
  <si>
    <t>2.3.11</t>
  </si>
  <si>
    <t>2.3.12</t>
  </si>
  <si>
    <t>2.2.11</t>
  </si>
  <si>
    <t>2.2.12</t>
  </si>
  <si>
    <t>2.1.12</t>
  </si>
  <si>
    <r>
      <t xml:space="preserve">SELF-SUPPORTING STEEL TOWERS, COMPLETE WITH ALL PLATES, SAFETY DEVICES, FITTINGS, BOLTS, NUTS AND ACCESSORIES
</t>
    </r>
    <r>
      <rPr>
        <b/>
        <u/>
        <sz val="9"/>
        <color rgb="FF000000"/>
        <rFont val="Arial"/>
        <charset val="134"/>
      </rPr>
      <t xml:space="preserve">Notes:
</t>
    </r>
    <r>
      <rPr>
        <i/>
        <sz val="9"/>
        <color rgb="FF000000"/>
        <rFont val="Arial"/>
        <charset val="134"/>
      </rPr>
      <t xml:space="preserve">1. Quoted prices for items 2.1.3 to 2.1.5, 2.2.3 to 2.2.5, 2.3.3 to 2.3.5, 2.4.3 to 2.4.5, and 2.5.3 to 2.5.5 shall relate only to the applicable 3m-, 6m- and 9m-body extensions for the respective towers as given in the outline drawing and not including complete basic tower with extensions.
</t>
    </r>
    <r>
      <rPr>
        <sz val="9"/>
        <color rgb="FF000000"/>
        <rFont val="Arial"/>
        <charset val="134"/>
      </rPr>
      <t xml:space="preserve">
</t>
    </r>
    <r>
      <rPr>
        <i/>
        <sz val="9"/>
        <color rgb="FF000000"/>
        <rFont val="Arial"/>
        <charset val="134"/>
      </rPr>
      <t>2. Quoted prices 2.1.6 to 2.1.11, 2.2.6 to 2.2.11, 2.3.6 to 2.3.11, 2.4.6 to 2.4.11, and 2.5.6 to 2.5.11 shall relate only to the respective 1m-, 2m-, 3m- , 4m-, 5m-, and 6m-leg extensions for the subject towers as given in the outline drawing.</t>
    </r>
  </si>
  <si>
    <r>
      <rPr>
        <b/>
        <sz val="9"/>
        <rFont val="Arial"/>
        <charset val="134"/>
      </rPr>
      <t xml:space="preserve">PRICES FOR MISCELLANEOUS STEEL WORKS FABRICATED IN LINE WITH SPECIFICATIONS, PRICES FOR SPECIAL TOWERS, SPECIAL EXTENSIONS AND MODIFICATIONS 
NB: </t>
    </r>
    <r>
      <rPr>
        <i/>
        <sz val="9"/>
        <rFont val="Arial"/>
        <charset val="134"/>
      </rPr>
      <t>These shall only be applicable where special towers, special extensions and modifications and any miscellaneous steel works have been approved by the Project Manager</t>
    </r>
    <r>
      <rPr>
        <b/>
        <sz val="9"/>
        <rFont val="Arial"/>
        <charset val="134"/>
      </rPr>
      <t>.</t>
    </r>
  </si>
  <si>
    <t>Structural Mild Steel</t>
  </si>
  <si>
    <t>Structural High Tensile Steel</t>
  </si>
  <si>
    <t>5.12.1</t>
  </si>
  <si>
    <t>5.12.2</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</si>
  <si>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</si>
  <si>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</si>
  <si>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"Lynx"; 6-phases (one ACSR 'Lynx' conductor per phase)</t>
  </si>
  <si>
    <t>Optical Groundwire (1 x OPGW) including all splicing and connection works to joint boxes and associated tests</t>
  </si>
  <si>
    <t>Foundation Design for class 1, class 2, class 3, class 4, class 4W, class 5, class 5W and class 6 (For all tower types and soil types) including type tests</t>
  </si>
  <si>
    <t>Mobilization costs towards contractor's storage yards and facilities</t>
  </si>
  <si>
    <t>lot</t>
  </si>
  <si>
    <t xml:space="preserve">Prices for comprehensive/detailed soil investigations and tests including  all overheads and earth resistance data per location as Specified </t>
  </si>
  <si>
    <t>1.3.1</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</si>
  <si>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</si>
  <si>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1.3.2</t>
  </si>
  <si>
    <t>Sub-soil investigations at tower locations by means of in-situ penetrometer, vane test or bearing test per spefications to determine class of foundation to be installed</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</si>
  <si>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</si>
  <si>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Optical Groundwire (1 x OPGW) including all splicing and connections to joint boxes
Note: 
Allowances for sagging, splicing as well as slacks allowed for  maintenance purposes within the line and at substation ends shall be part of the quoted contract price per km of line route length.</t>
  </si>
  <si>
    <t>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t>
  </si>
  <si>
    <t>ACSR Conductor Code Name "Lynx"; 6-phases (one ACSR 'Lynx' conductor per phase)
Note: 
Allowances for sagging, jumpers etc within the line and at substation ends shall be part of the quoted contract price per km of line route length.</t>
  </si>
  <si>
    <t>Tower Design for Tower type S, T10, T30, T60, T90/Ttrm (the tower design shall be carried out for all height combination)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</si>
</sst>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0.0"/>
  </numFmts>
  <fonts count="28">
    <font>
      <sz val="10"/>
      <name val="Arial"/>
    </font>
    <font>
      <sz val="10"/>
      <name val="Arial"/>
      <family val="2"/>
    </font>
    <font>
      <u/>
      <sz val="10"/>
      <color theme="10"/>
      <name val="Arial"/>
      <family val="2"/>
    </font>
    <font>
      <u/>
      <sz val="10"/>
      <color theme="11"/>
      <name val="Arial"/>
      <family val="2"/>
    </font>
    <font>
      <sz val="9"/>
      <name val="Arial"/>
      <family val="2"/>
    </font>
    <font>
      <b/>
      <sz val="9"/>
      <name val="Arial"/>
      <family val="2"/>
    </font>
    <font>
      <sz val="11"/>
      <color theme="1"/>
      <name val="Calibri"/>
      <family val="2"/>
      <charset val="178"/>
      <scheme val="minor"/>
    </font>
    <font>
      <b/>
      <sz val="10"/>
      <name val="Arial"/>
      <family val="2"/>
    </font>
    <font>
      <sz val="8"/>
      <name val="Arial"/>
      <family val="2"/>
    </font>
    <font>
      <sz val="9"/>
      <color rgb="FF000000"/>
      <name val="Arial"/>
      <charset val="134"/>
    </font>
    <font>
      <b/>
      <u/>
      <sz val="9"/>
      <color rgb="FF000000"/>
      <name val="Arial"/>
      <charset val="134"/>
    </font>
    <font>
      <i/>
      <sz val="9"/>
      <color rgb="FF000000"/>
      <name val="Arial"/>
      <charset val="134"/>
    </font>
    <font>
      <sz val="8"/>
      <name val="Arial"/>
    </font>
    <font>
      <sz val="9"/>
      <name val="Times New Roman"/>
      <charset val="134"/>
    </font>
    <font>
      <sz val="10"/>
      <name val="Times New Roman"/>
      <charset val="134"/>
    </font>
    <font>
      <sz val="9"/>
      <name val="Arial"/>
      <charset val="134"/>
    </font>
    <font>
      <b/>
      <sz val="10"/>
      <name val="Times New Roman"/>
      <charset val="134"/>
    </font>
    <font>
      <i/>
      <sz val="9"/>
      <name val="Arial"/>
      <family val="2"/>
    </font>
    <font>
      <b/>
      <sz val="10"/>
      <name val="Times New Roman"/>
      <family val="1"/>
    </font>
    <font>
      <sz val="16"/>
      <color rgb="FF000000"/>
      <name val="Segoe UI Symbol"/>
      <family val="2"/>
    </font>
    <font>
      <b/>
      <sz val="9"/>
      <color rgb="FF000000"/>
      <name val="Arial"/>
      <family val="2"/>
    </font>
    <font>
      <b/>
      <sz val="10"/>
      <color rgb="FF000000"/>
      <name val="Arial"/>
      <family val="2"/>
    </font>
    <font>
      <sz val="10"/>
      <color rgb="FF000000"/>
      <name val="Arial"/>
      <family val="2"/>
    </font>
    <font>
      <sz val="10"/>
      <name val="Times New Roman"/>
      <family val="1"/>
    </font>
    <font>
      <b/>
      <sz val="9"/>
      <name val="Arial"/>
      <charset val="134"/>
    </font>
    <font>
      <i/>
      <sz val="9"/>
      <name val="Arial"/>
      <charset val="134"/>
    </font>
    <font>
      <i/>
      <u/>
      <sz val="9"/>
      <name val="Arial"/>
      <charset val="134"/>
    </font>
    <font>
      <sz val="9"/>
      <color rgb="FFFF0000"/>
      <name val="Arial"/>
      <charset val="134"/>
    </font>
  </fonts>
  <fills count="2">
    <fill>
      <patternFill patternType="none"/>
    </fill>
    <fill>
      <patternFill patternType="gray125"/>
    </fill>
  </fills>
  <borders count="37">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auto="1"/>
      </right>
      <top style="thin">
        <color auto="1"/>
      </top>
      <bottom style="thin">
        <color auto="1"/>
      </bottom>
      <diagonal/>
    </border>
    <border>
      <left/>
      <right style="thin">
        <color rgb="FF000000"/>
      </right>
      <top style="thin">
        <color auto="1"/>
      </top>
      <bottom/>
      <diagonal/>
    </border>
    <border>
      <left style="thin">
        <color rgb="FF000000"/>
      </left>
      <right/>
      <top style="thin">
        <color auto="1"/>
      </top>
      <bottom/>
      <diagonal/>
    </border>
    <border>
      <left/>
      <right style="thin">
        <color rgb="FF000000"/>
      </right>
      <top/>
      <bottom/>
      <diagonal/>
    </border>
    <border>
      <left style="thin">
        <color rgb="FF000000"/>
      </left>
      <right/>
      <top/>
      <bottom/>
      <diagonal/>
    </border>
    <border>
      <left/>
      <right/>
      <top style="thin">
        <color auto="1"/>
      </top>
      <bottom/>
      <diagonal/>
    </border>
    <border>
      <left style="thin">
        <color auto="1"/>
      </left>
      <right/>
      <top/>
      <bottom style="thin">
        <color auto="1"/>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diagonal/>
    </border>
    <border>
      <left style="thin">
        <color auto="1"/>
      </left>
      <right style="thin">
        <color rgb="FF000000"/>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s>
  <cellStyleXfs count="16">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43" fontId="1" fillId="0" borderId="0" applyFont="0" applyFill="0" applyBorder="0" applyAlignment="0" applyProtection="0"/>
    <xf numFmtId="0" fontId="6" fillId="0" borderId="0"/>
    <xf numFmtId="0" fontId="13" fillId="0" borderId="0"/>
  </cellStyleXfs>
  <cellXfs count="368">
    <xf numFmtId="0" fontId="0" fillId="0" borderId="0" xfId="0"/>
    <xf numFmtId="2" fontId="4" fillId="0" borderId="6" xfId="0" applyNumberFormat="1" applyFont="1" applyBorder="1" applyAlignment="1">
      <alignment horizontal="center" vertical="center"/>
    </xf>
    <xf numFmtId="0" fontId="4" fillId="0" borderId="6" xfId="0" quotePrefix="1" applyFont="1" applyBorder="1" applyAlignment="1">
      <alignment horizontal="left" vertical="center" wrapText="1"/>
    </xf>
    <xf numFmtId="164" fontId="4" fillId="0" borderId="6" xfId="0" applyNumberFormat="1" applyFont="1" applyBorder="1" applyAlignment="1">
      <alignment horizontal="center" vertical="center"/>
    </xf>
    <xf numFmtId="0" fontId="4" fillId="0" borderId="6" xfId="0" applyFont="1" applyBorder="1" applyAlignment="1">
      <alignment horizontal="center" vertical="center"/>
    </xf>
    <xf numFmtId="1" fontId="4" fillId="0" borderId="6" xfId="0" applyNumberFormat="1" applyFont="1" applyBorder="1" applyAlignment="1">
      <alignment horizontal="center" vertical="center"/>
    </xf>
    <xf numFmtId="1" fontId="5" fillId="0" borderId="6" xfId="0" applyNumberFormat="1" applyFont="1" applyBorder="1" applyAlignment="1">
      <alignment horizontal="center" vertical="center"/>
    </xf>
    <xf numFmtId="0" fontId="4" fillId="0" borderId="6" xfId="0" quotePrefix="1" applyFont="1" applyBorder="1" applyAlignment="1">
      <alignment horizontal="center" vertical="center" wrapText="1"/>
    </xf>
    <xf numFmtId="166" fontId="4" fillId="0" borderId="6" xfId="0" applyNumberFormat="1"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top" wrapText="1"/>
    </xf>
    <xf numFmtId="164" fontId="5" fillId="0" borderId="6" xfId="0" applyNumberFormat="1" applyFont="1" applyBorder="1" applyAlignment="1">
      <alignment horizontal="center" vertical="center"/>
    </xf>
    <xf numFmtId="0" fontId="5" fillId="0" borderId="6" xfId="0" applyFont="1" applyBorder="1" applyAlignment="1">
      <alignment horizontal="center" vertical="center"/>
    </xf>
    <xf numFmtId="0" fontId="4" fillId="0" borderId="0" xfId="0" applyFont="1" applyProtection="1">
      <protection locked="0"/>
    </xf>
    <xf numFmtId="167" fontId="4" fillId="0" borderId="6" xfId="0" applyNumberFormat="1" applyFont="1" applyBorder="1" applyAlignment="1" applyProtection="1">
      <alignment horizontal="center" vertical="center" wrapText="1"/>
      <protection locked="0"/>
    </xf>
    <xf numFmtId="167" fontId="4" fillId="0" borderId="6"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167" fontId="4" fillId="0" borderId="1" xfId="0" applyNumberFormat="1" applyFont="1" applyBorder="1" applyAlignment="1" applyProtection="1">
      <alignment horizontal="center" vertical="center" wrapText="1"/>
      <protection locked="0"/>
    </xf>
    <xf numFmtId="49" fontId="5" fillId="0" borderId="0" xfId="0" applyNumberFormat="1" applyFont="1" applyAlignment="1">
      <alignment horizontal="left" vertical="top"/>
    </xf>
    <xf numFmtId="0" fontId="4" fillId="0" borderId="0" xfId="0" applyFont="1" applyAlignment="1">
      <alignment vertical="top" wrapText="1"/>
    </xf>
    <xf numFmtId="1" fontId="4" fillId="0" borderId="0" xfId="0" applyNumberFormat="1" applyFont="1" applyAlignment="1">
      <alignment horizontal="center" vertical="top"/>
    </xf>
    <xf numFmtId="0" fontId="4" fillId="0" borderId="0" xfId="0" applyFont="1" applyAlignment="1" applyProtection="1">
      <alignment horizontal="center" vertical="top" wrapText="1"/>
      <protection locked="0"/>
    </xf>
    <xf numFmtId="49" fontId="4" fillId="0" borderId="4" xfId="0" applyNumberFormat="1" applyFont="1" applyBorder="1" applyAlignment="1">
      <alignment horizontal="left" vertical="top"/>
    </xf>
    <xf numFmtId="0" fontId="4" fillId="0" borderId="4" xfId="0" applyFont="1" applyBorder="1" applyAlignment="1">
      <alignment vertical="top" wrapText="1"/>
    </xf>
    <xf numFmtId="1" fontId="4" fillId="0" borderId="4" xfId="0" applyNumberFormat="1" applyFont="1" applyBorder="1" applyAlignment="1">
      <alignment horizontal="center" vertical="top"/>
    </xf>
    <xf numFmtId="0" fontId="4" fillId="0" borderId="4" xfId="0" applyFont="1" applyBorder="1" applyAlignment="1" applyProtection="1">
      <alignment horizontal="center" vertical="top" wrapText="1"/>
      <protection locked="0"/>
    </xf>
    <xf numFmtId="0" fontId="4" fillId="0" borderId="4" xfId="0" applyFont="1" applyBorder="1" applyProtection="1">
      <protection locked="0"/>
    </xf>
    <xf numFmtId="49" fontId="4" fillId="0" borderId="6" xfId="0" applyNumberFormat="1" applyFont="1" applyBorder="1" applyAlignment="1">
      <alignment horizontal="center" vertical="top"/>
    </xf>
    <xf numFmtId="49" fontId="4" fillId="0" borderId="6" xfId="0" applyNumberFormat="1" applyFont="1" applyBorder="1" applyAlignment="1">
      <alignment horizontal="center" vertical="top" wrapText="1"/>
    </xf>
    <xf numFmtId="1" fontId="4" fillId="0" borderId="6" xfId="0" applyNumberFormat="1" applyFont="1" applyBorder="1" applyAlignment="1">
      <alignment horizontal="center" vertical="top"/>
    </xf>
    <xf numFmtId="49" fontId="4" fillId="0" borderId="0" xfId="0" applyNumberFormat="1" applyFont="1" applyAlignment="1" applyProtection="1">
      <alignment horizontal="center"/>
      <protection locked="0"/>
    </xf>
    <xf numFmtId="0" fontId="4" fillId="0" borderId="0" xfId="0" applyFont="1" applyAlignment="1" applyProtection="1">
      <alignment horizontal="center" vertical="center" wrapText="1"/>
      <protection locked="0"/>
    </xf>
    <xf numFmtId="49" fontId="4" fillId="0" borderId="5" xfId="0" applyNumberFormat="1" applyFont="1" applyBorder="1" applyAlignment="1">
      <alignment horizontal="left" vertical="top"/>
    </xf>
    <xf numFmtId="0" fontId="4" fillId="0" borderId="8" xfId="0" applyFont="1" applyBorder="1" applyAlignment="1">
      <alignment horizontal="center" vertical="top" wrapText="1"/>
    </xf>
    <xf numFmtId="1" fontId="4" fillId="0" borderId="8" xfId="0" applyNumberFormat="1" applyFont="1" applyBorder="1" applyAlignment="1">
      <alignment horizontal="center" vertical="top"/>
    </xf>
    <xf numFmtId="49" fontId="4" fillId="0" borderId="0" xfId="0" applyNumberFormat="1" applyFont="1" applyAlignment="1">
      <alignment horizontal="left" vertical="top"/>
    </xf>
    <xf numFmtId="0" fontId="4" fillId="0" borderId="0" xfId="0" applyFont="1" applyAlignment="1">
      <alignment horizontal="center" vertical="top" wrapText="1"/>
    </xf>
    <xf numFmtId="0" fontId="4" fillId="0" borderId="0" xfId="0" applyFont="1" applyAlignment="1" applyProtection="1">
      <alignment vertical="top"/>
      <protection locked="0"/>
    </xf>
    <xf numFmtId="0" fontId="4" fillId="0" borderId="0" xfId="0" applyFont="1" applyAlignment="1" applyProtection="1">
      <alignment vertical="center"/>
      <protection locked="0"/>
    </xf>
    <xf numFmtId="49" fontId="4" fillId="0" borderId="3" xfId="0" applyNumberFormat="1" applyFont="1" applyBorder="1" applyAlignment="1">
      <alignment horizontal="left" vertical="top"/>
    </xf>
    <xf numFmtId="0" fontId="4" fillId="0" borderId="2" xfId="0" applyFont="1" applyBorder="1" applyAlignment="1">
      <alignment vertical="top" wrapText="1"/>
    </xf>
    <xf numFmtId="1" fontId="4" fillId="0" borderId="3"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0" applyFont="1" applyBorder="1" applyAlignment="1" applyProtection="1">
      <alignment horizontal="center" vertical="top" wrapText="1"/>
      <protection locked="0"/>
    </xf>
    <xf numFmtId="0" fontId="4" fillId="0" borderId="2" xfId="0" applyFont="1" applyBorder="1" applyAlignment="1" applyProtection="1">
      <alignment vertical="top"/>
      <protection locked="0"/>
    </xf>
    <xf numFmtId="0" fontId="4" fillId="0" borderId="1" xfId="0" applyFont="1" applyBorder="1" applyProtection="1">
      <protection locked="0"/>
    </xf>
    <xf numFmtId="2" fontId="4" fillId="0" borderId="6" xfId="1" applyNumberFormat="1" applyFont="1" applyBorder="1" applyAlignment="1">
      <alignment vertical="top" wrapText="1"/>
    </xf>
    <xf numFmtId="167" fontId="4" fillId="0" borderId="11" xfId="0" applyNumberFormat="1" applyFont="1" applyBorder="1" applyAlignment="1" applyProtection="1">
      <alignment horizontal="left" vertical="center"/>
      <protection locked="0"/>
    </xf>
    <xf numFmtId="167" fontId="4" fillId="0" borderId="11" xfId="0" applyNumberFormat="1" applyFont="1" applyBorder="1" applyAlignment="1" applyProtection="1">
      <alignment horizontal="center" vertical="center"/>
      <protection locked="0"/>
    </xf>
    <xf numFmtId="0" fontId="4" fillId="0" borderId="6" xfId="0" applyFont="1" applyBorder="1" applyAlignment="1">
      <alignment horizontal="center" vertical="center" wrapText="1"/>
    </xf>
    <xf numFmtId="49" fontId="4" fillId="0" borderId="13" xfId="0" applyNumberFormat="1" applyFont="1" applyBorder="1" applyAlignment="1">
      <alignment horizontal="left" vertical="top"/>
    </xf>
    <xf numFmtId="2" fontId="4" fillId="0" borderId="14" xfId="1" applyNumberFormat="1" applyFont="1" applyBorder="1" applyAlignment="1">
      <alignment vertical="top" wrapText="1"/>
    </xf>
    <xf numFmtId="1" fontId="4" fillId="0" borderId="14" xfId="0" applyNumberFormat="1" applyFont="1" applyBorder="1" applyAlignment="1">
      <alignment horizontal="center" vertical="top"/>
    </xf>
    <xf numFmtId="0" fontId="4" fillId="0" borderId="14" xfId="0" applyFont="1" applyBorder="1" applyAlignment="1">
      <alignment horizontal="center" vertical="top" wrapText="1"/>
    </xf>
    <xf numFmtId="0" fontId="4" fillId="0" borderId="14" xfId="0" applyFont="1" applyBorder="1" applyAlignment="1" applyProtection="1">
      <alignment horizontal="center" vertical="top" wrapText="1"/>
      <protection locked="0"/>
    </xf>
    <xf numFmtId="0" fontId="4" fillId="0" borderId="14" xfId="0" applyFont="1" applyBorder="1" applyAlignment="1" applyProtection="1">
      <alignment horizontal="center" vertical="top"/>
      <protection locked="0"/>
    </xf>
    <xf numFmtId="1" fontId="4" fillId="0" borderId="2" xfId="0" applyNumberFormat="1" applyFont="1" applyBorder="1" applyAlignment="1">
      <alignment horizontal="center" vertical="top"/>
    </xf>
    <xf numFmtId="0" fontId="4" fillId="0" borderId="2" xfId="0" applyFont="1" applyBorder="1" applyAlignment="1">
      <alignment horizontal="center" vertical="top" wrapText="1"/>
    </xf>
    <xf numFmtId="0" fontId="4" fillId="0" borderId="2" xfId="0" applyFont="1" applyBorder="1" applyAlignment="1" applyProtection="1">
      <alignment horizontal="center" vertical="top" wrapText="1"/>
      <protection locked="0"/>
    </xf>
    <xf numFmtId="0" fontId="4" fillId="0" borderId="2" xfId="0" applyFont="1" applyBorder="1" applyAlignment="1" applyProtection="1">
      <alignment horizontal="center" vertical="top"/>
      <protection locked="0"/>
    </xf>
    <xf numFmtId="49" fontId="4" fillId="0" borderId="6" xfId="0" applyNumberFormat="1" applyFont="1" applyBorder="1" applyAlignment="1">
      <alignment horizontal="left" vertical="center"/>
    </xf>
    <xf numFmtId="2" fontId="4" fillId="0" borderId="6" xfId="0" applyNumberFormat="1" applyFont="1" applyBorder="1" applyAlignment="1">
      <alignment horizontal="left" vertical="center" wrapText="1"/>
    </xf>
    <xf numFmtId="3" fontId="4" fillId="0" borderId="6" xfId="0" applyNumberFormat="1" applyFont="1" applyBorder="1" applyAlignment="1" applyProtection="1">
      <alignment horizontal="center" vertical="center" wrapText="1"/>
      <protection locked="0"/>
    </xf>
    <xf numFmtId="3" fontId="4" fillId="0" borderId="6" xfId="0" applyNumberFormat="1" applyFont="1" applyBorder="1" applyAlignment="1" applyProtection="1">
      <alignment horizontal="center" vertical="center"/>
      <protection locked="0"/>
    </xf>
    <xf numFmtId="167" fontId="4" fillId="0" borderId="1" xfId="0" applyNumberFormat="1" applyFont="1" applyBorder="1" applyAlignment="1" applyProtection="1">
      <alignment horizontal="center" vertical="center"/>
      <protection locked="0"/>
    </xf>
    <xf numFmtId="0" fontId="4" fillId="0" borderId="4" xfId="0" applyFont="1" applyBorder="1" applyAlignment="1">
      <alignment horizontal="center" vertical="top" wrapText="1"/>
    </xf>
    <xf numFmtId="49" fontId="4" fillId="0" borderId="6" xfId="0" applyNumberFormat="1" applyFont="1" applyBorder="1" applyAlignment="1">
      <alignment horizontal="left" vertical="top"/>
    </xf>
    <xf numFmtId="167" fontId="4" fillId="0" borderId="0" xfId="0" applyNumberFormat="1" applyFont="1" applyAlignment="1" applyProtection="1">
      <alignment horizontal="center" vertical="center"/>
      <protection locked="0"/>
    </xf>
    <xf numFmtId="0" fontId="4" fillId="0" borderId="6" xfId="0" applyFont="1" applyBorder="1" applyAlignment="1">
      <alignment horizontal="justify" vertical="center" wrapText="1"/>
    </xf>
    <xf numFmtId="0" fontId="5" fillId="0" borderId="6" xfId="0" applyFont="1" applyBorder="1" applyAlignment="1">
      <alignment horizontal="justify" vertical="center" wrapText="1"/>
    </xf>
    <xf numFmtId="3" fontId="5" fillId="0" borderId="6"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5" fillId="0" borderId="6" xfId="0" quotePrefix="1" applyFont="1" applyBorder="1" applyAlignment="1">
      <alignment horizontal="justify" vertical="center" wrapText="1"/>
    </xf>
    <xf numFmtId="0" fontId="5" fillId="0" borderId="6" xfId="0" quotePrefix="1" applyFont="1" applyBorder="1" applyAlignment="1">
      <alignment horizontal="left" vertical="center" wrapText="1"/>
    </xf>
    <xf numFmtId="0" fontId="4" fillId="0" borderId="6" xfId="0" applyFont="1" applyBorder="1" applyAlignment="1">
      <alignment vertical="center" wrapText="1"/>
    </xf>
    <xf numFmtId="0" fontId="5" fillId="0" borderId="6" xfId="0" applyFont="1" applyBorder="1" applyAlignment="1" applyProtection="1">
      <alignment vertical="center"/>
      <protection locked="0"/>
    </xf>
    <xf numFmtId="167" fontId="5" fillId="0" borderId="6" xfId="0" applyNumberFormat="1" applyFont="1" applyBorder="1" applyAlignment="1" applyProtection="1">
      <alignment vertical="center"/>
      <protection locked="0"/>
    </xf>
    <xf numFmtId="0" fontId="5" fillId="0" borderId="6" xfId="0" applyFont="1" applyBorder="1" applyAlignment="1">
      <alignment vertical="top" wrapText="1"/>
    </xf>
    <xf numFmtId="49" fontId="4" fillId="0" borderId="6" xfId="0" applyNumberFormat="1" applyFont="1" applyBorder="1" applyAlignment="1">
      <alignment vertical="center" wrapText="1"/>
    </xf>
    <xf numFmtId="9" fontId="4" fillId="0" borderId="0" xfId="0" applyNumberFormat="1" applyFont="1" applyAlignment="1" applyProtection="1">
      <alignment horizontal="center" vertical="center"/>
      <protection locked="0"/>
    </xf>
    <xf numFmtId="165" fontId="4" fillId="0" borderId="6" xfId="13" applyNumberFormat="1" applyFont="1" applyFill="1" applyBorder="1" applyAlignment="1">
      <alignment horizontal="center" vertical="center" wrapText="1"/>
    </xf>
    <xf numFmtId="2" fontId="4" fillId="0" borderId="6" xfId="0" applyNumberFormat="1" applyFont="1" applyBorder="1" applyAlignment="1">
      <alignment horizontal="center" vertical="top" wrapText="1"/>
    </xf>
    <xf numFmtId="0" fontId="5"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167" fontId="4" fillId="0" borderId="6" xfId="0" applyNumberFormat="1" applyFont="1" applyBorder="1" applyAlignment="1">
      <alignment horizontal="center" vertical="center" wrapText="1"/>
    </xf>
    <xf numFmtId="1" fontId="4" fillId="0" borderId="15" xfId="0" applyNumberFormat="1" applyFont="1" applyBorder="1" applyAlignment="1">
      <alignment horizontal="center" vertical="center"/>
    </xf>
    <xf numFmtId="0" fontId="4" fillId="0" borderId="15" xfId="0" applyFont="1" applyBorder="1" applyAlignment="1">
      <alignment horizontal="center" vertical="center"/>
    </xf>
    <xf numFmtId="164" fontId="5" fillId="0" borderId="6" xfId="0" applyNumberFormat="1" applyFont="1" applyBorder="1" applyAlignment="1">
      <alignment horizontal="center" vertical="center" wrapText="1"/>
    </xf>
    <xf numFmtId="0" fontId="5" fillId="0" borderId="6" xfId="0" applyFont="1" applyBorder="1" applyAlignment="1">
      <alignment horizontal="left" vertical="center" wrapText="1"/>
    </xf>
    <xf numFmtId="167" fontId="4" fillId="0" borderId="6" xfId="0" applyNumberFormat="1" applyFont="1" applyBorder="1" applyAlignment="1" applyProtection="1">
      <alignment vertical="center"/>
      <protection locked="0"/>
    </xf>
    <xf numFmtId="167" fontId="4" fillId="0" borderId="0" xfId="0" applyNumberFormat="1" applyFont="1" applyAlignment="1" applyProtection="1">
      <alignment vertical="center"/>
      <protection locked="0"/>
    </xf>
    <xf numFmtId="0" fontId="5" fillId="0" borderId="6" xfId="0" applyFont="1" applyBorder="1" applyAlignment="1">
      <alignment vertical="center" wrapText="1"/>
    </xf>
    <xf numFmtId="167" fontId="4" fillId="0" borderId="15" xfId="0" applyNumberFormat="1" applyFont="1" applyBorder="1" applyAlignment="1" applyProtection="1">
      <alignment horizontal="center" vertical="center"/>
      <protection locked="0"/>
    </xf>
    <xf numFmtId="1" fontId="4" fillId="0" borderId="8" xfId="0" applyNumberFormat="1" applyFont="1" applyBorder="1" applyAlignment="1">
      <alignment horizontal="center" vertical="center"/>
    </xf>
    <xf numFmtId="0" fontId="4" fillId="0" borderId="8" xfId="0" applyFont="1" applyBorder="1" applyAlignment="1">
      <alignment horizontal="center" vertical="center"/>
    </xf>
    <xf numFmtId="167" fontId="4" fillId="0" borderId="8" xfId="0" applyNumberFormat="1" applyFont="1" applyBorder="1" applyAlignment="1" applyProtection="1">
      <alignment horizontal="center" vertical="center" wrapText="1"/>
      <protection locked="0"/>
    </xf>
    <xf numFmtId="0" fontId="5" fillId="0" borderId="12" xfId="0" applyFont="1" applyBorder="1" applyAlignment="1">
      <alignment vertical="center" wrapText="1"/>
    </xf>
    <xf numFmtId="164"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12" xfId="0" applyFont="1" applyBorder="1" applyAlignment="1">
      <alignment horizontal="left" vertical="center" wrapText="1"/>
    </xf>
    <xf numFmtId="1" fontId="4" fillId="0" borderId="6" xfId="12" applyNumberFormat="1" applyFont="1" applyBorder="1" applyAlignment="1">
      <alignment horizontal="center" vertical="center"/>
    </xf>
    <xf numFmtId="0" fontId="4" fillId="0" borderId="6" xfId="12" applyFont="1" applyBorder="1" applyAlignment="1">
      <alignment horizontal="center" vertical="center" wrapText="1"/>
    </xf>
    <xf numFmtId="0" fontId="4" fillId="0" borderId="3" xfId="0" applyFont="1" applyBorder="1" applyAlignment="1">
      <alignment horizontal="center" vertical="center" wrapText="1"/>
    </xf>
    <xf numFmtId="0" fontId="5" fillId="0" borderId="15" xfId="0" applyFont="1" applyBorder="1" applyAlignment="1">
      <alignment horizontal="center" vertical="center" wrapText="1"/>
    </xf>
    <xf numFmtId="49" fontId="4" fillId="0" borderId="6" xfId="0" applyNumberFormat="1" applyFont="1" applyBorder="1" applyAlignment="1">
      <alignment horizontal="center"/>
    </xf>
    <xf numFmtId="0" fontId="4" fillId="0" borderId="11" xfId="0" applyFont="1" applyBorder="1" applyAlignment="1">
      <alignment horizontal="center" vertical="center"/>
    </xf>
    <xf numFmtId="0" fontId="4" fillId="0" borderId="6" xfId="0" applyFont="1" applyBorder="1" applyAlignment="1">
      <alignment horizontal="center" vertical="top"/>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49" fontId="7" fillId="0" borderId="0" xfId="0" applyNumberFormat="1" applyFont="1" applyAlignment="1">
      <alignment horizontal="left" vertical="center"/>
    </xf>
    <xf numFmtId="0" fontId="1" fillId="0" borderId="0" xfId="0" applyFont="1" applyAlignment="1" applyProtection="1">
      <alignment horizontal="center" vertical="center" wrapText="1"/>
      <protection locked="0"/>
    </xf>
    <xf numFmtId="2" fontId="1" fillId="0" borderId="0" xfId="0" applyNumberFormat="1" applyFont="1" applyAlignment="1" applyProtection="1">
      <alignment vertical="center"/>
      <protection locked="0"/>
    </xf>
    <xf numFmtId="49" fontId="1" fillId="0" borderId="0" xfId="0" applyNumberFormat="1" applyFont="1" applyAlignment="1">
      <alignment horizontal="left" vertical="center"/>
    </xf>
    <xf numFmtId="49" fontId="1" fillId="0" borderId="4" xfId="0" applyNumberFormat="1" applyFont="1" applyBorder="1" applyAlignment="1">
      <alignment horizontal="left" vertical="center"/>
    </xf>
    <xf numFmtId="0" fontId="1" fillId="0" borderId="4" xfId="0" applyFont="1" applyBorder="1" applyAlignment="1">
      <alignment vertical="center" wrapText="1"/>
    </xf>
    <xf numFmtId="0" fontId="1" fillId="0" borderId="4" xfId="0" applyFont="1" applyBorder="1" applyAlignment="1" applyProtection="1">
      <alignment vertical="center" wrapText="1"/>
      <protection locked="0"/>
    </xf>
    <xf numFmtId="0" fontId="1" fillId="0" borderId="4" xfId="0" applyFont="1" applyBorder="1" applyAlignment="1" applyProtection="1">
      <alignment horizontal="center" vertical="center" wrapText="1"/>
      <protection locked="0"/>
    </xf>
    <xf numFmtId="0" fontId="1" fillId="0" borderId="6" xfId="0" applyFont="1" applyBorder="1" applyAlignment="1">
      <alignment horizontal="center" vertical="center"/>
    </xf>
    <xf numFmtId="49" fontId="1" fillId="0" borderId="6" xfId="0" applyNumberFormat="1" applyFont="1" applyBorder="1" applyAlignment="1">
      <alignment horizontal="center" vertical="center" wrapText="1"/>
    </xf>
    <xf numFmtId="49"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21" xfId="0" applyFont="1" applyBorder="1" applyAlignment="1">
      <alignment horizontal="center" vertical="center" wrapText="1"/>
    </xf>
    <xf numFmtId="0" fontId="1" fillId="0" borderId="21" xfId="0" applyFont="1" applyBorder="1" applyAlignment="1">
      <alignment horizontal="left" vertical="center"/>
    </xf>
    <xf numFmtId="0" fontId="1" fillId="0" borderId="5" xfId="0" applyFont="1" applyBorder="1" applyAlignment="1">
      <alignment horizontal="center" vertical="center"/>
    </xf>
    <xf numFmtId="0" fontId="1" fillId="0" borderId="0" xfId="0" applyFont="1" applyAlignment="1" applyProtection="1">
      <alignment horizontal="center" vertical="center"/>
      <protection locked="0"/>
    </xf>
    <xf numFmtId="0" fontId="1" fillId="0" borderId="10" xfId="0" applyFont="1" applyBorder="1" applyAlignment="1">
      <alignment horizontal="left" vertical="center"/>
    </xf>
    <xf numFmtId="0" fontId="1" fillId="0" borderId="10" xfId="0" applyFont="1" applyBorder="1" applyAlignment="1">
      <alignment vertical="center" wrapText="1"/>
    </xf>
    <xf numFmtId="0" fontId="1" fillId="0" borderId="10"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protection locked="0"/>
    </xf>
    <xf numFmtId="0" fontId="1" fillId="0" borderId="22" xfId="0" applyFont="1" applyBorder="1" applyAlignment="1">
      <alignment horizontal="left" vertical="center"/>
    </xf>
    <xf numFmtId="0" fontId="1" fillId="0" borderId="22" xfId="0" applyFont="1" applyBorder="1" applyAlignment="1">
      <alignment vertical="center" wrapText="1"/>
    </xf>
    <xf numFmtId="0" fontId="1" fillId="0" borderId="22"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1" fillId="0" borderId="11" xfId="0" applyFont="1" applyBorder="1" applyAlignment="1">
      <alignment horizontal="left" vertical="center"/>
    </xf>
    <xf numFmtId="0" fontId="7" fillId="0" borderId="11" xfId="0" applyFont="1" applyBorder="1" applyAlignment="1">
      <alignment vertical="center" wrapText="1"/>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1" fillId="0" borderId="3" xfId="0" applyFont="1" applyBorder="1" applyAlignment="1">
      <alignment horizontal="left" vertical="center"/>
    </xf>
    <xf numFmtId="0" fontId="1" fillId="0" borderId="2" xfId="0" applyFont="1" applyBorder="1" applyAlignment="1">
      <alignment vertical="center" wrapText="1"/>
    </xf>
    <xf numFmtId="0" fontId="1" fillId="0" borderId="2" xfId="0" applyFont="1" applyBorder="1" applyAlignment="1" applyProtection="1">
      <alignment vertical="center" wrapText="1"/>
      <protection locked="0"/>
    </xf>
    <xf numFmtId="0" fontId="1" fillId="0" borderId="3" xfId="0" applyFont="1" applyBorder="1" applyAlignment="1" applyProtection="1">
      <alignment vertical="center"/>
      <protection locked="0"/>
    </xf>
    <xf numFmtId="0" fontId="1" fillId="0" borderId="1" xfId="0" applyFont="1" applyBorder="1" applyAlignment="1" applyProtection="1">
      <alignment vertical="center"/>
      <protection locked="0"/>
    </xf>
    <xf numFmtId="0" fontId="1" fillId="0" borderId="23" xfId="0" applyFont="1" applyBorder="1" applyAlignment="1">
      <alignment horizontal="left" vertical="center"/>
    </xf>
    <xf numFmtId="0" fontId="1" fillId="0" borderId="24" xfId="0" applyFont="1" applyBorder="1" applyAlignment="1">
      <alignment vertical="center" wrapText="1"/>
    </xf>
    <xf numFmtId="0" fontId="1" fillId="0" borderId="24" xfId="0" applyFont="1" applyBorder="1" applyAlignment="1" applyProtection="1">
      <alignment vertical="center" wrapText="1"/>
      <protection locked="0"/>
    </xf>
    <xf numFmtId="0" fontId="1" fillId="0" borderId="23" xfId="0" applyFont="1" applyBorder="1" applyAlignment="1" applyProtection="1">
      <alignment vertical="center"/>
      <protection locked="0"/>
    </xf>
    <xf numFmtId="0" fontId="1" fillId="0" borderId="22" xfId="0" applyFont="1" applyBorder="1" applyAlignment="1" applyProtection="1">
      <alignment vertical="center"/>
      <protection locked="0"/>
    </xf>
    <xf numFmtId="0" fontId="1" fillId="0" borderId="25" xfId="0" applyFont="1" applyBorder="1" applyAlignment="1" applyProtection="1">
      <alignment vertical="center"/>
      <protection locked="0"/>
    </xf>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pplyProtection="1">
      <alignment vertical="center" wrapText="1"/>
      <protection locked="0"/>
    </xf>
    <xf numFmtId="1" fontId="4" fillId="0" borderId="0" xfId="0" applyNumberFormat="1" applyFont="1" applyAlignment="1">
      <alignment horizontal="center" vertical="center"/>
    </xf>
    <xf numFmtId="49" fontId="5" fillId="0" borderId="0" xfId="0" applyNumberFormat="1" applyFont="1" applyAlignment="1">
      <alignment horizontal="left" vertical="center"/>
    </xf>
    <xf numFmtId="49" fontId="4" fillId="0" borderId="4" xfId="0" applyNumberFormat="1" applyFont="1" applyBorder="1" applyAlignment="1">
      <alignment horizontal="left" vertical="center"/>
    </xf>
    <xf numFmtId="0" fontId="4" fillId="0" borderId="4" xfId="0" applyFont="1" applyBorder="1" applyAlignment="1">
      <alignment vertical="center" wrapText="1"/>
    </xf>
    <xf numFmtId="0" fontId="4" fillId="0" borderId="4" xfId="0" applyFont="1" applyBorder="1" applyAlignment="1" applyProtection="1">
      <alignment vertical="center" wrapText="1"/>
      <protection locked="0"/>
    </xf>
    <xf numFmtId="1" fontId="4" fillId="0" borderId="4" xfId="0" applyNumberFormat="1" applyFont="1" applyBorder="1" applyAlignment="1">
      <alignment horizontal="center" vertical="center"/>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49" fontId="4" fillId="0" borderId="6" xfId="0" applyNumberFormat="1" applyFont="1" applyBorder="1" applyAlignment="1">
      <alignment horizontal="center" vertical="center"/>
    </xf>
    <xf numFmtId="49" fontId="4" fillId="0" borderId="0" xfId="0" applyNumberFormat="1" applyFont="1" applyAlignment="1" applyProtection="1">
      <alignment horizontal="center" vertical="center"/>
      <protection locked="0"/>
    </xf>
    <xf numFmtId="49" fontId="4" fillId="0" borderId="5" xfId="0" applyNumberFormat="1" applyFont="1" applyBorder="1" applyAlignment="1">
      <alignment horizontal="left" vertical="center"/>
    </xf>
    <xf numFmtId="2" fontId="4" fillId="0" borderId="8" xfId="0" applyNumberFormat="1" applyFont="1" applyBorder="1" applyAlignment="1">
      <alignment horizontal="center" vertical="center"/>
    </xf>
    <xf numFmtId="2" fontId="4" fillId="0" borderId="6" xfId="1" applyNumberFormat="1" applyFont="1" applyBorder="1" applyAlignment="1">
      <alignment vertical="center" wrapText="1"/>
    </xf>
    <xf numFmtId="0" fontId="4" fillId="0" borderId="6" xfId="0" applyFont="1" applyBorder="1" applyAlignment="1" applyProtection="1">
      <alignment horizontal="center" vertical="center" wrapText="1"/>
      <protection locked="0"/>
    </xf>
    <xf numFmtId="167" fontId="5" fillId="0" borderId="0" xfId="0" applyNumberFormat="1" applyFont="1" applyAlignment="1" applyProtection="1">
      <alignment vertical="center"/>
      <protection locked="0"/>
    </xf>
    <xf numFmtId="0" fontId="4" fillId="0" borderId="6" xfId="0" applyFont="1" applyBorder="1" applyAlignment="1" applyProtection="1">
      <alignment vertical="center"/>
      <protection locked="0"/>
    </xf>
    <xf numFmtId="2" fontId="4" fillId="0" borderId="6" xfId="0" applyNumberFormat="1" applyFont="1" applyBorder="1" applyAlignment="1">
      <alignment horizontal="center" vertical="center" wrapText="1"/>
    </xf>
    <xf numFmtId="0" fontId="4" fillId="0" borderId="1" xfId="0" applyFont="1" applyBorder="1" applyAlignment="1" applyProtection="1">
      <alignment vertical="center"/>
      <protection locked="0"/>
    </xf>
    <xf numFmtId="0" fontId="5" fillId="0" borderId="6" xfId="0" applyFont="1" applyBorder="1" applyAlignment="1">
      <alignment horizontal="right" vertical="center" wrapText="1"/>
    </xf>
    <xf numFmtId="49" fontId="4" fillId="0" borderId="3" xfId="0" applyNumberFormat="1" applyFont="1" applyBorder="1" applyAlignment="1">
      <alignment horizontal="left" vertical="center"/>
    </xf>
    <xf numFmtId="0" fontId="4" fillId="0" borderId="2" xfId="0" applyFont="1" applyBorder="1" applyAlignment="1">
      <alignment vertical="center" wrapText="1"/>
    </xf>
    <xf numFmtId="0" fontId="4" fillId="0" borderId="2" xfId="0" applyFont="1" applyBorder="1" applyAlignment="1" applyProtection="1">
      <alignment vertical="center" wrapText="1"/>
      <protection locked="0"/>
    </xf>
    <xf numFmtId="1" fontId="4" fillId="0" borderId="3" xfId="0" applyNumberFormat="1" applyFont="1" applyBorder="1" applyAlignment="1">
      <alignment horizontal="center" vertical="center"/>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vertical="center"/>
      <protection locked="0"/>
    </xf>
    <xf numFmtId="43" fontId="4" fillId="0" borderId="0" xfId="0" applyNumberFormat="1" applyFont="1" applyAlignment="1" applyProtection="1">
      <alignment vertical="center"/>
      <protection locked="0"/>
    </xf>
    <xf numFmtId="0" fontId="4" fillId="0" borderId="9" xfId="0" applyFont="1" applyBorder="1" applyAlignment="1">
      <alignment horizontal="center" vertical="center" wrapText="1"/>
    </xf>
    <xf numFmtId="49" fontId="4" fillId="0" borderId="12" xfId="0" applyNumberFormat="1" applyFont="1" applyBorder="1" applyAlignment="1">
      <alignment horizontal="left" vertical="center"/>
    </xf>
    <xf numFmtId="2" fontId="5" fillId="0" borderId="6" xfId="0" applyNumberFormat="1" applyFont="1" applyBorder="1" applyAlignment="1">
      <alignment horizontal="center" vertical="center" wrapText="1"/>
    </xf>
    <xf numFmtId="167" fontId="4" fillId="0" borderId="0" xfId="0" applyNumberFormat="1" applyFont="1" applyAlignment="1" applyProtection="1">
      <alignment horizontal="center" vertical="center" wrapText="1"/>
      <protection locked="0"/>
    </xf>
    <xf numFmtId="1" fontId="4" fillId="0" borderId="1" xfId="0" applyNumberFormat="1" applyFont="1" applyBorder="1" applyAlignment="1">
      <alignment horizontal="center" vertical="center"/>
    </xf>
    <xf numFmtId="2" fontId="4" fillId="0" borderId="9" xfId="1" applyNumberFormat="1" applyFont="1" applyBorder="1" applyAlignment="1">
      <alignment vertical="center" wrapText="1"/>
    </xf>
    <xf numFmtId="1" fontId="4" fillId="0" borderId="9" xfId="0" applyNumberFormat="1" applyFont="1" applyBorder="1" applyAlignment="1">
      <alignment horizontal="center" vertical="center"/>
    </xf>
    <xf numFmtId="0" fontId="4" fillId="0" borderId="9"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protection locked="0"/>
    </xf>
    <xf numFmtId="0" fontId="4" fillId="0" borderId="15" xfId="12" applyFont="1" applyBorder="1" applyAlignment="1">
      <alignment horizontal="center" vertical="center" wrapText="1"/>
    </xf>
    <xf numFmtId="0" fontId="4" fillId="0" borderId="26" xfId="0" applyFont="1" applyBorder="1" applyAlignment="1" applyProtection="1">
      <alignment vertical="center"/>
      <protection locked="0"/>
    </xf>
    <xf numFmtId="167" fontId="5" fillId="0" borderId="26"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167" fontId="4" fillId="0" borderId="12" xfId="0" applyNumberFormat="1" applyFont="1" applyBorder="1" applyAlignment="1" applyProtection="1">
      <alignment horizontal="center" vertical="center" wrapText="1"/>
      <protection locked="0"/>
    </xf>
    <xf numFmtId="0" fontId="5" fillId="0" borderId="6" xfId="12" applyFont="1" applyBorder="1" applyAlignment="1">
      <alignment vertical="center" wrapText="1"/>
    </xf>
    <xf numFmtId="43" fontId="5" fillId="0" borderId="0" xfId="0" applyNumberFormat="1" applyFont="1" applyAlignment="1" applyProtection="1">
      <alignment vertical="center"/>
      <protection locked="0"/>
    </xf>
    <xf numFmtId="0" fontId="4" fillId="0" borderId="26"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26" xfId="0" applyFont="1" applyBorder="1" applyAlignment="1">
      <alignment horizontal="left" vertical="center" wrapText="1"/>
    </xf>
    <xf numFmtId="49" fontId="4" fillId="0" borderId="0" xfId="0" applyNumberFormat="1" applyFont="1" applyAlignment="1">
      <alignment horizontal="center" vertical="center"/>
    </xf>
    <xf numFmtId="49" fontId="5" fillId="0" borderId="0" xfId="0" applyNumberFormat="1" applyFont="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19" xfId="0" applyFont="1" applyBorder="1" applyAlignment="1">
      <alignment horizontal="center" vertical="center"/>
    </xf>
    <xf numFmtId="0" fontId="4" fillId="0" borderId="26" xfId="0" applyFont="1" applyBorder="1" applyProtection="1">
      <protection locked="0"/>
    </xf>
    <xf numFmtId="0" fontId="4" fillId="0" borderId="7" xfId="0" applyFont="1" applyBorder="1" applyAlignment="1">
      <alignment horizontal="center" vertical="center"/>
    </xf>
    <xf numFmtId="0" fontId="5" fillId="0" borderId="21" xfId="0" applyFont="1" applyBorder="1" applyAlignment="1">
      <alignment horizontal="center" vertical="center"/>
    </xf>
    <xf numFmtId="1" fontId="4" fillId="0" borderId="6" xfId="0" quotePrefix="1" applyNumberFormat="1" applyFont="1" applyBorder="1" applyAlignment="1">
      <alignment horizontal="center" vertical="center" wrapText="1"/>
    </xf>
    <xf numFmtId="0" fontId="5" fillId="0" borderId="6" xfId="0" applyFont="1" applyBorder="1" applyAlignment="1" applyProtection="1">
      <alignment horizontal="center" vertical="center"/>
      <protection locked="0"/>
    </xf>
    <xf numFmtId="49" fontId="5" fillId="0" borderId="3" xfId="1" applyNumberFormat="1" applyFont="1" applyBorder="1" applyAlignment="1">
      <alignment horizontal="left" vertical="top"/>
    </xf>
    <xf numFmtId="2" fontId="5" fillId="0" borderId="2" xfId="1" applyNumberFormat="1" applyFont="1" applyBorder="1" applyAlignment="1">
      <alignment vertical="top" wrapText="1"/>
    </xf>
    <xf numFmtId="2" fontId="5" fillId="0" borderId="6" xfId="1" applyNumberFormat="1" applyFont="1" applyBorder="1" applyAlignment="1">
      <alignment vertical="top" wrapText="1"/>
    </xf>
    <xf numFmtId="0" fontId="4" fillId="0" borderId="12" xfId="0" applyFont="1" applyBorder="1" applyAlignment="1">
      <alignment vertical="center" wrapText="1"/>
    </xf>
    <xf numFmtId="0" fontId="9" fillId="0" borderId="6" xfId="0" applyFont="1" applyBorder="1" applyAlignment="1">
      <alignment horizontal="justify" vertical="center" wrapText="1"/>
    </xf>
    <xf numFmtId="0" fontId="14" fillId="0" borderId="6" xfId="15" applyFont="1" applyBorder="1" applyAlignment="1">
      <alignment horizontal="left" vertical="top" wrapText="1" indent="1"/>
    </xf>
    <xf numFmtId="0" fontId="15" fillId="0" borderId="6" xfId="0" quotePrefix="1" applyFont="1" applyBorder="1" applyAlignment="1">
      <alignment horizontal="left" vertical="center" wrapText="1"/>
    </xf>
    <xf numFmtId="0" fontId="16" fillId="0" borderId="6" xfId="15" applyFont="1" applyBorder="1" applyAlignment="1">
      <alignment horizontal="left" vertical="center" wrapText="1" indent="1"/>
    </xf>
    <xf numFmtId="1" fontId="5" fillId="0" borderId="6"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2" fontId="4" fillId="0" borderId="6" xfId="0" applyNumberFormat="1" applyFont="1" applyBorder="1" applyAlignment="1">
      <alignment horizontal="justify" vertical="center" wrapText="1"/>
    </xf>
    <xf numFmtId="0" fontId="18" fillId="0" borderId="6" xfId="15" applyFont="1" applyBorder="1" applyAlignment="1">
      <alignment horizontal="left" vertical="center" wrapText="1" indent="1"/>
    </xf>
    <xf numFmtId="0" fontId="4" fillId="0" borderId="6" xfId="15" applyFont="1" applyBorder="1" applyAlignment="1">
      <alignment horizontal="left" vertical="center" wrapText="1" indent="1"/>
    </xf>
    <xf numFmtId="49" fontId="4" fillId="0" borderId="0" xfId="1" applyNumberFormat="1" applyFont="1" applyAlignment="1">
      <alignment horizontal="center" vertical="center"/>
    </xf>
    <xf numFmtId="0" fontId="4" fillId="0" borderId="0" xfId="1" applyFont="1" applyAlignment="1">
      <alignment vertical="center" wrapText="1"/>
    </xf>
    <xf numFmtId="1" fontId="4" fillId="0" borderId="0" xfId="1" applyNumberFormat="1" applyFont="1" applyAlignment="1">
      <alignment horizontal="center" vertical="center"/>
    </xf>
    <xf numFmtId="0" fontId="4" fillId="0" borderId="0" xfId="1" applyFont="1" applyAlignment="1" applyProtection="1">
      <alignment horizontal="center" vertical="center" wrapText="1"/>
      <protection locked="0"/>
    </xf>
    <xf numFmtId="0" fontId="4" fillId="0" borderId="0" xfId="1" applyFont="1" applyAlignment="1" applyProtection="1">
      <alignment vertical="center"/>
      <protection locked="0"/>
    </xf>
    <xf numFmtId="49" fontId="5" fillId="0" borderId="6" xfId="1" applyNumberFormat="1" applyFont="1" applyBorder="1" applyAlignment="1">
      <alignment horizontal="center" vertical="center"/>
    </xf>
    <xf numFmtId="49" fontId="4" fillId="0" borderId="27" xfId="1" applyNumberFormat="1" applyFont="1" applyBorder="1" applyAlignment="1">
      <alignment horizontal="center" vertical="center"/>
    </xf>
    <xf numFmtId="49" fontId="4" fillId="0" borderId="12" xfId="1" applyNumberFormat="1" applyFont="1" applyBorder="1" applyAlignment="1">
      <alignment horizontal="center" vertical="center" wrapText="1"/>
    </xf>
    <xf numFmtId="49" fontId="4" fillId="0" borderId="12" xfId="1" applyNumberFormat="1" applyFont="1" applyBorder="1" applyAlignment="1">
      <alignment horizontal="center" vertical="center"/>
    </xf>
    <xf numFmtId="49" fontId="4" fillId="0" borderId="28" xfId="1" applyNumberFormat="1" applyFont="1" applyBorder="1" applyAlignment="1">
      <alignment horizontal="center" vertical="center" wrapText="1"/>
    </xf>
    <xf numFmtId="49" fontId="4" fillId="0" borderId="0" xfId="1" applyNumberFormat="1" applyFont="1" applyAlignment="1" applyProtection="1">
      <alignment horizontal="center" vertical="center"/>
      <protection locked="0"/>
    </xf>
    <xf numFmtId="1" fontId="5" fillId="0" borderId="30" xfId="1" applyNumberFormat="1" applyFont="1" applyBorder="1" applyAlignment="1">
      <alignment vertical="center" wrapText="1"/>
    </xf>
    <xf numFmtId="0" fontId="5" fillId="0" borderId="6" xfId="1" applyFont="1" applyBorder="1" applyAlignment="1">
      <alignment horizontal="center" vertical="center" wrapText="1"/>
    </xf>
    <xf numFmtId="0" fontId="5" fillId="0" borderId="0" xfId="1" applyFont="1" applyAlignment="1" applyProtection="1">
      <alignment horizontal="center" vertical="center" wrapText="1"/>
      <protection locked="0"/>
    </xf>
    <xf numFmtId="1" fontId="5" fillId="0" borderId="19" xfId="1" applyNumberFormat="1" applyFont="1" applyBorder="1" applyAlignment="1">
      <alignment vertical="center" wrapText="1"/>
    </xf>
    <xf numFmtId="0" fontId="5" fillId="0" borderId="0" xfId="1" applyFont="1" applyAlignment="1" applyProtection="1">
      <alignment horizontal="center" vertical="center"/>
      <protection locked="0"/>
    </xf>
    <xf numFmtId="0" fontId="4" fillId="0" borderId="6" xfId="1" applyFont="1" applyBorder="1" applyAlignment="1">
      <alignment vertical="center" wrapText="1"/>
    </xf>
    <xf numFmtId="49" fontId="17" fillId="0" borderId="31" xfId="1" applyNumberFormat="1" applyFont="1" applyBorder="1" applyAlignment="1">
      <alignment horizontal="center" vertical="center" wrapText="1"/>
    </xf>
    <xf numFmtId="49" fontId="17" fillId="0" borderId="6" xfId="1" applyNumberFormat="1" applyFont="1" applyBorder="1" applyAlignment="1">
      <alignment horizontal="center" vertical="center" wrapText="1"/>
    </xf>
    <xf numFmtId="0" fontId="17" fillId="0" borderId="6" xfId="1" applyFont="1" applyBorder="1" applyAlignment="1">
      <alignment horizontal="center" vertical="center" wrapText="1"/>
    </xf>
    <xf numFmtId="0" fontId="5" fillId="0" borderId="0" xfId="1" applyFont="1" applyAlignment="1" applyProtection="1">
      <alignment vertical="center"/>
      <protection locked="0"/>
    </xf>
    <xf numFmtId="49" fontId="5" fillId="0" borderId="26" xfId="1" applyNumberFormat="1" applyFont="1" applyBorder="1" applyAlignment="1">
      <alignment horizontal="center" vertical="center"/>
    </xf>
    <xf numFmtId="0" fontId="5" fillId="0" borderId="26" xfId="1" applyFont="1" applyBorder="1" applyAlignment="1">
      <alignment horizontal="center" vertical="center" wrapText="1"/>
    </xf>
    <xf numFmtId="1" fontId="5" fillId="0" borderId="32" xfId="1" applyNumberFormat="1" applyFont="1" applyBorder="1" applyAlignment="1">
      <alignment horizontal="center" vertical="center"/>
    </xf>
    <xf numFmtId="0" fontId="5" fillId="0" borderId="32" xfId="1" applyFont="1" applyBorder="1" applyAlignment="1">
      <alignment horizontal="center" vertical="center" wrapText="1"/>
    </xf>
    <xf numFmtId="0" fontId="5" fillId="0" borderId="32" xfId="1" applyFont="1" applyBorder="1" applyAlignment="1">
      <alignment horizontal="center" vertical="center"/>
    </xf>
    <xf numFmtId="49" fontId="4" fillId="0" borderId="33" xfId="1" applyNumberFormat="1" applyFont="1" applyBorder="1" applyAlignment="1">
      <alignment horizontal="center" vertical="center"/>
    </xf>
    <xf numFmtId="2" fontId="4" fillId="0" borderId="5" xfId="1" applyNumberFormat="1" applyFont="1" applyBorder="1" applyAlignment="1">
      <alignment vertical="center" wrapText="1"/>
    </xf>
    <xf numFmtId="1" fontId="4" fillId="0" borderId="5" xfId="1" applyNumberFormat="1" applyFont="1" applyBorder="1" applyAlignment="1">
      <alignment horizontal="center" vertical="center"/>
    </xf>
    <xf numFmtId="0" fontId="4" fillId="0" borderId="5" xfId="1" applyFont="1" applyBorder="1" applyAlignment="1" applyProtection="1">
      <alignment horizontal="center" vertical="center" wrapText="1"/>
      <protection locked="0"/>
    </xf>
    <xf numFmtId="0" fontId="4" fillId="0" borderId="34" xfId="1" applyFont="1" applyBorder="1" applyAlignment="1" applyProtection="1">
      <alignment horizontal="center" vertical="center" wrapText="1"/>
      <protection locked="0"/>
    </xf>
    <xf numFmtId="164" fontId="5" fillId="0" borderId="35" xfId="1" applyNumberFormat="1" applyFont="1" applyBorder="1" applyAlignment="1">
      <alignment horizontal="center" vertical="center" wrapText="1"/>
    </xf>
    <xf numFmtId="0" fontId="5" fillId="0" borderId="6" xfId="1" applyFont="1" applyBorder="1" applyAlignment="1">
      <alignment vertical="center" wrapText="1"/>
    </xf>
    <xf numFmtId="1" fontId="4" fillId="0" borderId="6" xfId="1" applyNumberFormat="1" applyFont="1" applyBorder="1" applyAlignment="1">
      <alignment horizontal="center" vertical="center"/>
    </xf>
    <xf numFmtId="167" fontId="4" fillId="0" borderId="6" xfId="1" applyNumberFormat="1" applyFont="1" applyBorder="1" applyAlignment="1" applyProtection="1">
      <alignment horizontal="center" vertical="center"/>
      <protection locked="0"/>
    </xf>
    <xf numFmtId="167" fontId="4" fillId="0" borderId="36" xfId="1" applyNumberFormat="1" applyFont="1" applyBorder="1" applyAlignment="1" applyProtection="1">
      <alignment horizontal="center" vertical="center"/>
      <protection locked="0"/>
    </xf>
    <xf numFmtId="167" fontId="5" fillId="0" borderId="0" xfId="1" applyNumberFormat="1" applyFont="1" applyAlignment="1" applyProtection="1">
      <alignment vertical="center"/>
      <protection locked="0"/>
    </xf>
    <xf numFmtId="0" fontId="4" fillId="0" borderId="6" xfId="1" applyFont="1" applyBorder="1" applyAlignment="1">
      <alignment horizontal="justify" vertical="center" wrapText="1"/>
    </xf>
    <xf numFmtId="167" fontId="4" fillId="0" borderId="11" xfId="1" applyNumberFormat="1" applyFont="1" applyBorder="1" applyAlignment="1" applyProtection="1">
      <alignment horizontal="center" vertical="center"/>
      <protection locked="0"/>
    </xf>
    <xf numFmtId="164" fontId="4" fillId="0" borderId="35" xfId="1" applyNumberFormat="1" applyFont="1" applyBorder="1" applyAlignment="1">
      <alignment horizontal="center" vertical="center"/>
    </xf>
    <xf numFmtId="49" fontId="4" fillId="0" borderId="6" xfId="1" applyNumberFormat="1" applyFont="1" applyBorder="1" applyAlignment="1">
      <alignment vertical="center" wrapText="1"/>
    </xf>
    <xf numFmtId="0" fontId="4" fillId="0" borderId="6" xfId="1" applyFont="1" applyBorder="1" applyAlignment="1">
      <alignment horizontal="center" vertical="center"/>
    </xf>
    <xf numFmtId="0" fontId="4" fillId="0" borderId="0" xfId="1" applyFont="1" applyAlignment="1" applyProtection="1">
      <alignment horizontal="center" vertical="center"/>
      <protection locked="0"/>
    </xf>
    <xf numFmtId="9" fontId="4" fillId="0" borderId="0" xfId="1" applyNumberFormat="1" applyFont="1" applyAlignment="1" applyProtection="1">
      <alignment horizontal="center" vertical="center"/>
      <protection locked="0"/>
    </xf>
    <xf numFmtId="1" fontId="4" fillId="0" borderId="0" xfId="1" applyNumberFormat="1" applyFont="1" applyAlignment="1" applyProtection="1">
      <alignment horizontal="center" vertical="center"/>
      <protection locked="0"/>
    </xf>
    <xf numFmtId="164" fontId="4" fillId="0" borderId="27" xfId="1" applyNumberFormat="1" applyFont="1" applyBorder="1" applyAlignment="1">
      <alignment horizontal="center" vertical="center"/>
    </xf>
    <xf numFmtId="49" fontId="4" fillId="0" borderId="12" xfId="1" applyNumberFormat="1" applyFont="1" applyBorder="1" applyAlignment="1">
      <alignment vertical="center" wrapText="1"/>
    </xf>
    <xf numFmtId="0" fontId="4" fillId="0" borderId="12" xfId="1" applyFont="1" applyBorder="1" applyAlignment="1">
      <alignment horizontal="center" vertical="center"/>
    </xf>
    <xf numFmtId="167" fontId="4" fillId="0" borderId="10" xfId="1" applyNumberFormat="1" applyFont="1" applyBorder="1" applyAlignment="1" applyProtection="1">
      <alignment horizontal="center" vertical="center"/>
      <protection locked="0"/>
    </xf>
    <xf numFmtId="167" fontId="4" fillId="0" borderId="28" xfId="1" applyNumberFormat="1" applyFont="1" applyBorder="1" applyAlignment="1" applyProtection="1">
      <alignment horizontal="center" vertical="center"/>
      <protection locked="0"/>
    </xf>
    <xf numFmtId="164" fontId="4" fillId="0" borderId="26" xfId="1" applyNumberFormat="1" applyFont="1" applyBorder="1" applyAlignment="1">
      <alignment horizontal="center" vertical="center"/>
    </xf>
    <xf numFmtId="49" fontId="4" fillId="0" borderId="26" xfId="1" applyNumberFormat="1" applyFont="1" applyBorder="1" applyAlignment="1">
      <alignment vertical="center" wrapText="1"/>
    </xf>
    <xf numFmtId="0" fontId="4" fillId="0" borderId="26" xfId="1" applyFont="1" applyBorder="1" applyAlignment="1">
      <alignment horizontal="center" vertical="center"/>
    </xf>
    <xf numFmtId="167" fontId="4" fillId="0" borderId="26" xfId="1" applyNumberFormat="1" applyFont="1" applyBorder="1" applyAlignment="1" applyProtection="1">
      <alignment horizontal="center" vertical="center"/>
      <protection locked="0"/>
    </xf>
    <xf numFmtId="164" fontId="5" fillId="0" borderId="26" xfId="1" applyNumberFormat="1" applyFont="1" applyBorder="1" applyAlignment="1">
      <alignment horizontal="center" vertical="center" wrapText="1"/>
    </xf>
    <xf numFmtId="0" fontId="5" fillId="0" borderId="26" xfId="1" applyFont="1" applyBorder="1" applyAlignment="1">
      <alignment vertical="center" wrapText="1"/>
    </xf>
    <xf numFmtId="165" fontId="4" fillId="0" borderId="26" xfId="13" applyNumberFormat="1" applyFont="1" applyFill="1" applyBorder="1" applyAlignment="1">
      <alignment horizontal="center" vertical="center" wrapText="1"/>
    </xf>
    <xf numFmtId="0" fontId="4" fillId="0" borderId="26" xfId="1" applyFont="1" applyBorder="1" applyAlignment="1" applyProtection="1">
      <alignment vertical="center"/>
      <protection locked="0"/>
    </xf>
    <xf numFmtId="2" fontId="4" fillId="0" borderId="0" xfId="1" applyNumberFormat="1" applyFont="1" applyAlignment="1">
      <alignment horizontal="center" vertical="center" wrapText="1"/>
    </xf>
    <xf numFmtId="0" fontId="4" fillId="0" borderId="0" xfId="1" applyFont="1" applyAlignment="1">
      <alignment horizontal="justify" vertical="center" wrapText="1"/>
    </xf>
    <xf numFmtId="0" fontId="4" fillId="0" borderId="0" xfId="1" applyFont="1" applyAlignment="1">
      <alignment horizontal="center" vertical="center" wrapText="1"/>
    </xf>
    <xf numFmtId="167" fontId="4" fillId="0" borderId="0" xfId="1" applyNumberFormat="1" applyFont="1" applyAlignment="1" applyProtection="1">
      <alignment horizontal="center" vertical="center"/>
      <protection locked="0"/>
    </xf>
    <xf numFmtId="3" fontId="5" fillId="0" borderId="0" xfId="1" applyNumberFormat="1" applyFont="1" applyAlignment="1" applyProtection="1">
      <alignment horizontal="center" vertical="center"/>
      <protection locked="0"/>
    </xf>
    <xf numFmtId="166" fontId="4" fillId="0" borderId="0" xfId="1" applyNumberFormat="1" applyFont="1" applyAlignment="1">
      <alignment horizontal="center" vertical="center"/>
    </xf>
    <xf numFmtId="0" fontId="4" fillId="0" borderId="0" xfId="1" applyFont="1" applyAlignment="1">
      <alignment horizontal="left" vertical="center" wrapText="1"/>
    </xf>
    <xf numFmtId="164" fontId="5" fillId="0" borderId="0" xfId="1" applyNumberFormat="1" applyFont="1" applyAlignment="1">
      <alignment horizontal="center" vertical="center"/>
    </xf>
    <xf numFmtId="0" fontId="5" fillId="0" borderId="0" xfId="1" applyFont="1" applyAlignment="1">
      <alignment vertical="center" wrapText="1"/>
    </xf>
    <xf numFmtId="165" fontId="4" fillId="0" borderId="0" xfId="13" applyNumberFormat="1" applyFont="1" applyFill="1" applyBorder="1" applyAlignment="1">
      <alignment horizontal="center" vertical="center" wrapText="1"/>
    </xf>
    <xf numFmtId="0" fontId="4" fillId="0" borderId="0" xfId="1" applyFont="1" applyAlignment="1">
      <alignment horizontal="center" vertical="center"/>
    </xf>
    <xf numFmtId="164" fontId="5" fillId="0" borderId="0" xfId="1" applyNumberFormat="1" applyFont="1" applyAlignment="1">
      <alignment horizontal="center" vertical="center" wrapText="1"/>
    </xf>
    <xf numFmtId="164" fontId="4" fillId="0" borderId="0" xfId="1" applyNumberFormat="1" applyFont="1" applyAlignment="1">
      <alignment horizontal="center" vertical="center"/>
    </xf>
    <xf numFmtId="167" fontId="4" fillId="0" borderId="0" xfId="1" applyNumberFormat="1" applyFont="1" applyAlignment="1" applyProtection="1">
      <alignment horizontal="left" vertical="center"/>
      <protection locked="0"/>
    </xf>
    <xf numFmtId="2" fontId="4" fillId="0" borderId="0" xfId="1" applyNumberFormat="1" applyFont="1" applyAlignment="1">
      <alignment horizontal="center" vertical="center"/>
    </xf>
    <xf numFmtId="0" fontId="20" fillId="0" borderId="0" xfId="1" applyFont="1" applyAlignment="1">
      <alignment vertical="center" wrapText="1"/>
    </xf>
    <xf numFmtId="0" fontId="5" fillId="0" borderId="0" xfId="1" applyFont="1" applyAlignment="1">
      <alignment horizontal="left" vertical="center" wrapText="1"/>
    </xf>
    <xf numFmtId="49" fontId="4" fillId="0" borderId="3" xfId="1" applyNumberFormat="1" applyFont="1" applyBorder="1" applyAlignment="1">
      <alignment horizontal="center" vertical="center"/>
    </xf>
    <xf numFmtId="0" fontId="4" fillId="0" borderId="2" xfId="1" applyFont="1" applyBorder="1" applyAlignment="1">
      <alignment vertical="center" wrapText="1"/>
    </xf>
    <xf numFmtId="1" fontId="4" fillId="0" borderId="3" xfId="1" applyNumberFormat="1" applyFont="1" applyBorder="1" applyAlignment="1">
      <alignment horizontal="center" vertical="center"/>
    </xf>
    <xf numFmtId="0" fontId="4" fillId="0" borderId="3"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4" fillId="0" borderId="1" xfId="1" applyFont="1" applyBorder="1" applyAlignment="1" applyProtection="1">
      <alignment vertical="center"/>
      <protection locked="0"/>
    </xf>
    <xf numFmtId="164" fontId="4" fillId="0" borderId="6" xfId="0" applyNumberFormat="1" applyFont="1" applyBorder="1" applyAlignment="1">
      <alignment horizontal="left" vertical="top" wrapText="1"/>
    </xf>
    <xf numFmtId="3" fontId="4" fillId="0" borderId="15" xfId="0" applyNumberFormat="1" applyFont="1" applyBorder="1" applyAlignment="1">
      <alignment horizontal="center" vertical="center"/>
    </xf>
    <xf numFmtId="0" fontId="4" fillId="0" borderId="32" xfId="0" applyFont="1" applyBorder="1" applyAlignment="1">
      <alignment horizontal="center" vertical="center" wrapText="1"/>
    </xf>
    <xf numFmtId="0" fontId="23" fillId="0" borderId="6" xfId="15" applyFont="1" applyBorder="1" applyAlignment="1">
      <alignment horizontal="left" vertical="top" wrapText="1" indent="1"/>
    </xf>
    <xf numFmtId="164" fontId="24" fillId="0" borderId="6" xfId="0" applyNumberFormat="1" applyFont="1" applyBorder="1" applyAlignment="1">
      <alignment horizontal="center" vertical="center" wrapText="1"/>
    </xf>
    <xf numFmtId="0" fontId="24" fillId="0" borderId="6" xfId="0" applyFont="1" applyBorder="1" applyAlignment="1">
      <alignment vertical="center" wrapText="1"/>
    </xf>
    <xf numFmtId="0" fontId="15" fillId="0" borderId="15" xfId="0" applyFont="1" applyBorder="1" applyAlignment="1">
      <alignment horizontal="center" vertical="center"/>
    </xf>
    <xf numFmtId="1" fontId="15" fillId="0" borderId="15" xfId="0" applyNumberFormat="1" applyFont="1" applyBorder="1" applyAlignment="1">
      <alignment horizontal="center" vertical="center"/>
    </xf>
    <xf numFmtId="164" fontId="15" fillId="0" borderId="5" xfId="0" applyNumberFormat="1" applyFont="1" applyBorder="1" applyAlignment="1">
      <alignment horizontal="center" vertical="center" wrapText="1"/>
    </xf>
    <xf numFmtId="0" fontId="15" fillId="0" borderId="6" xfId="0" applyFont="1" applyBorder="1" applyAlignment="1">
      <alignment horizontal="center" vertical="center"/>
    </xf>
    <xf numFmtId="3" fontId="15" fillId="0" borderId="6" xfId="0" applyNumberFormat="1"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wrapText="1"/>
    </xf>
    <xf numFmtId="2" fontId="15"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xf>
    <xf numFmtId="0" fontId="15" fillId="0" borderId="6" xfId="0" applyFont="1" applyBorder="1" applyAlignment="1">
      <alignment horizontal="left" vertical="center" wrapText="1"/>
    </xf>
    <xf numFmtId="1" fontId="15" fillId="0" borderId="6" xfId="0" applyNumberFormat="1" applyFont="1" applyBorder="1" applyAlignment="1">
      <alignment horizontal="center" vertical="center"/>
    </xf>
    <xf numFmtId="2" fontId="15" fillId="0" borderId="6" xfId="0" applyNumberFormat="1" applyFont="1" applyBorder="1" applyAlignment="1">
      <alignment horizontal="center" vertical="center" wrapText="1"/>
    </xf>
    <xf numFmtId="164" fontId="15" fillId="0" borderId="6" xfId="0" applyNumberFormat="1" applyFont="1" applyBorder="1" applyAlignment="1">
      <alignment horizontal="center" vertical="center" wrapText="1"/>
    </xf>
    <xf numFmtId="1" fontId="4" fillId="0" borderId="12" xfId="0" applyNumberFormat="1" applyFont="1" applyBorder="1" applyAlignment="1">
      <alignment horizontal="center" vertical="center"/>
    </xf>
    <xf numFmtId="3" fontId="5" fillId="0" borderId="6" xfId="0" applyNumberFormat="1" applyFont="1" applyBorder="1" applyAlignment="1">
      <alignment horizontal="center" vertical="center"/>
    </xf>
    <xf numFmtId="0" fontId="4" fillId="0" borderId="6" xfId="0" quotePrefix="1" applyFont="1" applyBorder="1" applyAlignment="1">
      <alignment horizontal="left" vertical="top" wrapText="1"/>
    </xf>
    <xf numFmtId="1" fontId="5" fillId="0" borderId="3" xfId="0" applyNumberFormat="1" applyFont="1" applyBorder="1" applyAlignment="1">
      <alignment horizontal="center" vertical="center"/>
    </xf>
    <xf numFmtId="0" fontId="5" fillId="0" borderId="11" xfId="0" quotePrefix="1" applyFont="1" applyBorder="1" applyAlignment="1">
      <alignment horizontal="center" vertical="center" wrapText="1"/>
    </xf>
    <xf numFmtId="0" fontId="5" fillId="0" borderId="7" xfId="0" quotePrefix="1"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0" xfId="1" applyFont="1" applyAlignment="1">
      <alignment horizontal="center" vertical="center" wrapText="1"/>
    </xf>
    <xf numFmtId="49" fontId="5" fillId="0" borderId="6" xfId="1" applyNumberFormat="1" applyFont="1" applyBorder="1" applyAlignment="1">
      <alignment horizontal="center" vertical="center"/>
    </xf>
    <xf numFmtId="49" fontId="5" fillId="0" borderId="26" xfId="1" applyNumberFormat="1" applyFont="1" applyBorder="1" applyAlignment="1">
      <alignment horizontal="center" vertical="center" wrapText="1"/>
    </xf>
    <xf numFmtId="0" fontId="5" fillId="0" borderId="29" xfId="1" applyFont="1" applyBorder="1" applyAlignment="1">
      <alignment horizontal="center" vertical="center" wrapText="1"/>
    </xf>
    <xf numFmtId="0" fontId="5" fillId="0" borderId="6" xfId="1" applyFont="1" applyBorder="1" applyAlignment="1">
      <alignment horizontal="center" vertical="center" wrapText="1"/>
    </xf>
    <xf numFmtId="164" fontId="4" fillId="0" borderId="6" xfId="0" applyNumberFormat="1" applyFont="1" applyFill="1" applyBorder="1" applyAlignment="1">
      <alignment horizontal="center" vertical="center"/>
    </xf>
    <xf numFmtId="0" fontId="4" fillId="0" borderId="6" xfId="0" quotePrefix="1"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167" fontId="4" fillId="0" borderId="6" xfId="0" applyNumberFormat="1" applyFont="1" applyFill="1" applyBorder="1" applyAlignment="1" applyProtection="1">
      <alignment horizontal="center" vertical="center"/>
      <protection locked="0"/>
    </xf>
    <xf numFmtId="0" fontId="4" fillId="0" borderId="6" xfId="0" applyFont="1" applyFill="1" applyBorder="1" applyAlignment="1">
      <alignment horizontal="justify" vertical="center" wrapText="1"/>
    </xf>
    <xf numFmtId="1" fontId="4" fillId="0" borderId="6" xfId="0" applyNumberFormat="1" applyFont="1" applyFill="1" applyBorder="1" applyAlignment="1">
      <alignment horizontal="center" vertical="center"/>
    </xf>
  </cellXfs>
  <cellStyles count="16">
    <cellStyle name="0,0_x000d__x000a_NA_x000d__x000a_" xfId="15" xr:uid="{B78FEBB3-A178-43C4-82B1-9EB303BC4780}"/>
    <cellStyle name="Comma 2" xfId="13" xr:uid="{00000000-0005-0000-0000-000000000000}"/>
    <cellStyle name="Followed Hyperlink" xfId="11" builtinId="9" hidden="1"/>
    <cellStyle name="Followed Hyperlink" xfId="9" builtinId="9" hidden="1"/>
    <cellStyle name="Followed Hyperlink" xfId="5" builtinId="9" hidden="1"/>
    <cellStyle name="Followed Hyperlink" xfId="7" builtinId="9" hidden="1"/>
    <cellStyle name="Followed Hyperlink" xfId="3" builtinId="9" hidden="1"/>
    <cellStyle name="Hyperlink" xfId="10" builtinId="8" hidden="1"/>
    <cellStyle name="Hyperlink" xfId="8" builtinId="8" hidden="1"/>
    <cellStyle name="Hyperlink" xfId="6" builtinId="8" hidden="1"/>
    <cellStyle name="Hyperlink" xfId="2" builtinId="8" hidden="1"/>
    <cellStyle name="Hyperlink" xfId="4" builtinId="8" hidden="1"/>
    <cellStyle name="Normal" xfId="0" builtinId="0"/>
    <cellStyle name="Normal 2" xfId="1" xr:uid="{00000000-0005-0000-0000-00000C000000}"/>
    <cellStyle name="Normal 3" xfId="14" xr:uid="{00000000-0005-0000-0000-00000D000000}"/>
    <cellStyle name="Standard 2" xfId="12"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83"/>
  <sheetViews>
    <sheetView view="pageBreakPreview" topLeftCell="A20" zoomScaleNormal="70" zoomScaleSheetLayoutView="100" zoomScalePageLayoutView="70" workbookViewId="0">
      <selection activeCell="E21" sqref="E21:F21"/>
    </sheetView>
  </sheetViews>
  <sheetFormatPr defaultColWidth="8.6640625" defaultRowHeight="11.4"/>
  <cols>
    <col min="1" max="1" width="2" style="39" customWidth="1"/>
    <col min="2" max="2" width="7.109375" style="210" customWidth="1"/>
    <col min="3" max="3" width="51.44140625" style="181" customWidth="1"/>
    <col min="4" max="4" width="7.77734375" style="182" customWidth="1"/>
    <col min="5" max="6" width="8.5546875" style="183" customWidth="1"/>
    <col min="7" max="8" width="8.6640625" style="103" customWidth="1"/>
    <col min="9" max="9" width="10.77734375" style="184" customWidth="1"/>
    <col min="10" max="10" width="11" style="185" customWidth="1"/>
    <col min="11" max="11" width="2" style="178" customWidth="1"/>
    <col min="12" max="12" width="10.6640625" style="39" bestFit="1" customWidth="1"/>
    <col min="13" max="16384" width="8.6640625" style="39"/>
  </cols>
  <sheetData>
    <row r="1" spans="2:11" ht="9.6" customHeight="1">
      <c r="B1" s="206"/>
      <c r="C1" s="159"/>
      <c r="D1" s="160"/>
      <c r="E1" s="161"/>
      <c r="F1" s="161"/>
      <c r="G1" s="108"/>
      <c r="H1" s="108"/>
      <c r="I1" s="32"/>
      <c r="J1" s="39"/>
      <c r="K1" s="39"/>
    </row>
    <row r="2" spans="2:11" ht="12">
      <c r="B2" s="207" t="s">
        <v>0</v>
      </c>
      <c r="C2" s="159"/>
      <c r="D2" s="160"/>
      <c r="E2" s="161"/>
      <c r="F2" s="161"/>
      <c r="G2" s="108"/>
      <c r="H2" s="108"/>
      <c r="I2" s="32"/>
      <c r="J2" s="39"/>
      <c r="K2" s="39"/>
    </row>
    <row r="3" spans="2:11" ht="12">
      <c r="B3" s="207" t="s">
        <v>1</v>
      </c>
      <c r="C3" s="159"/>
      <c r="D3" s="160"/>
      <c r="E3" s="161"/>
      <c r="F3" s="161"/>
      <c r="G3" s="108"/>
      <c r="H3" s="108"/>
      <c r="I3" s="32"/>
      <c r="J3" s="39"/>
      <c r="K3" s="39"/>
    </row>
    <row r="4" spans="2:11" ht="12">
      <c r="B4" s="207"/>
      <c r="C4" s="159"/>
      <c r="D4" s="160"/>
      <c r="E4" s="161"/>
      <c r="F4" s="161"/>
      <c r="G4" s="108"/>
      <c r="H4" s="108"/>
      <c r="I4" s="32"/>
      <c r="J4" s="39"/>
      <c r="K4" s="39"/>
    </row>
    <row r="5" spans="2:11">
      <c r="B5" s="208"/>
      <c r="C5" s="164"/>
      <c r="D5" s="165"/>
      <c r="E5" s="166"/>
      <c r="F5" s="166"/>
      <c r="G5" s="109"/>
      <c r="H5" s="109"/>
      <c r="I5" s="167"/>
      <c r="J5" s="168"/>
      <c r="K5" s="39"/>
    </row>
    <row r="6" spans="2:11" s="170" customFormat="1">
      <c r="B6" s="169">
        <v>1</v>
      </c>
      <c r="C6" s="110" t="s">
        <v>2</v>
      </c>
      <c r="D6" s="110" t="s">
        <v>3</v>
      </c>
      <c r="E6" s="110" t="s">
        <v>4</v>
      </c>
      <c r="F6" s="110"/>
      <c r="G6" s="110" t="s">
        <v>6</v>
      </c>
      <c r="H6" s="169" t="s">
        <v>7</v>
      </c>
      <c r="I6" s="110" t="s">
        <v>8</v>
      </c>
      <c r="J6" s="169" t="s">
        <v>9</v>
      </c>
    </row>
    <row r="7" spans="2:11" s="32" customFormat="1" ht="39.75" customHeight="1">
      <c r="B7" s="337" t="s">
        <v>10</v>
      </c>
      <c r="C7" s="338" t="s">
        <v>11</v>
      </c>
      <c r="D7" s="339" t="s">
        <v>12</v>
      </c>
      <c r="E7" s="338" t="s">
        <v>14</v>
      </c>
      <c r="F7" s="339" t="s">
        <v>13</v>
      </c>
      <c r="G7" s="340" t="s">
        <v>15</v>
      </c>
      <c r="H7" s="341"/>
      <c r="I7" s="342" t="s">
        <v>16</v>
      </c>
      <c r="J7" s="343"/>
    </row>
    <row r="8" spans="2:11" s="16" customFormat="1" ht="25.5" customHeight="1">
      <c r="B8" s="337"/>
      <c r="C8" s="338"/>
      <c r="D8" s="339"/>
      <c r="E8" s="338"/>
      <c r="F8" s="339"/>
      <c r="G8" s="344" t="s">
        <v>17</v>
      </c>
      <c r="H8" s="345"/>
      <c r="I8" s="346" t="s">
        <v>17</v>
      </c>
      <c r="J8" s="347"/>
    </row>
    <row r="9" spans="2:11" ht="24" customHeight="1">
      <c r="B9" s="337"/>
      <c r="C9" s="338"/>
      <c r="D9" s="339"/>
      <c r="E9" s="338"/>
      <c r="F9" s="339"/>
      <c r="G9" s="344" t="s">
        <v>18</v>
      </c>
      <c r="H9" s="345"/>
      <c r="I9" s="346" t="s">
        <v>19</v>
      </c>
      <c r="J9" s="347"/>
      <c r="K9" s="39"/>
    </row>
    <row r="10" spans="2:11">
      <c r="B10" s="209"/>
      <c r="C10" s="111"/>
      <c r="D10" s="111"/>
      <c r="E10" s="111"/>
      <c r="F10" s="94"/>
      <c r="G10" s="111" t="s">
        <v>20</v>
      </c>
      <c r="H10" s="95" t="s">
        <v>21</v>
      </c>
      <c r="I10" s="95" t="s">
        <v>20</v>
      </c>
      <c r="J10" s="172" t="s">
        <v>21</v>
      </c>
      <c r="K10" s="39"/>
    </row>
    <row r="11" spans="2:11">
      <c r="B11" s="169"/>
      <c r="C11" s="173"/>
      <c r="D11" s="174"/>
      <c r="E11" s="50"/>
      <c r="F11" s="5"/>
      <c r="G11" s="50"/>
      <c r="H11" s="50"/>
      <c r="I11" s="174"/>
      <c r="J11" s="72"/>
      <c r="K11" s="39"/>
    </row>
    <row r="12" spans="2:11" ht="19.5" customHeight="1">
      <c r="B12" s="84">
        <v>1</v>
      </c>
      <c r="C12" s="92" t="s">
        <v>22</v>
      </c>
      <c r="D12" s="50"/>
      <c r="E12" s="4"/>
      <c r="F12" s="5"/>
      <c r="G12" s="4"/>
      <c r="H12" s="4"/>
      <c r="I12" s="15"/>
      <c r="J12" s="15"/>
      <c r="K12" s="39"/>
    </row>
    <row r="13" spans="2:11" ht="18" customHeight="1">
      <c r="B13" s="3">
        <v>1.1000000000000001</v>
      </c>
      <c r="C13" s="79" t="s">
        <v>23</v>
      </c>
      <c r="D13" s="50"/>
      <c r="E13" s="4" t="s">
        <v>24</v>
      </c>
      <c r="F13" s="5">
        <v>324</v>
      </c>
      <c r="G13" s="106"/>
      <c r="H13" s="106"/>
      <c r="I13" s="49"/>
      <c r="J13" s="15"/>
      <c r="K13" s="39"/>
    </row>
    <row r="14" spans="2:11" ht="18" customHeight="1">
      <c r="B14" s="3">
        <v>1.2</v>
      </c>
      <c r="C14" s="79" t="s">
        <v>25</v>
      </c>
      <c r="D14" s="50"/>
      <c r="E14" s="4" t="s">
        <v>24</v>
      </c>
      <c r="F14" s="5">
        <v>59</v>
      </c>
      <c r="G14" s="106"/>
      <c r="H14" s="106"/>
      <c r="I14" s="49"/>
      <c r="J14" s="15"/>
      <c r="K14" s="39"/>
    </row>
    <row r="15" spans="2:11" ht="18" customHeight="1">
      <c r="B15" s="3">
        <v>1.3</v>
      </c>
      <c r="C15" s="79" t="s">
        <v>26</v>
      </c>
      <c r="D15" s="50"/>
      <c r="E15" s="4" t="s">
        <v>24</v>
      </c>
      <c r="F15" s="5">
        <v>35</v>
      </c>
      <c r="G15" s="106"/>
      <c r="H15" s="106"/>
      <c r="I15" s="49"/>
      <c r="J15" s="15"/>
      <c r="K15" s="39"/>
    </row>
    <row r="16" spans="2:11" ht="18" customHeight="1">
      <c r="B16" s="3">
        <v>1.4</v>
      </c>
      <c r="C16" s="79" t="s">
        <v>27</v>
      </c>
      <c r="D16" s="50"/>
      <c r="E16" s="4" t="s">
        <v>24</v>
      </c>
      <c r="F16" s="5">
        <v>24</v>
      </c>
      <c r="G16" s="106"/>
      <c r="H16" s="106"/>
      <c r="I16" s="49"/>
      <c r="J16" s="15"/>
      <c r="K16" s="39"/>
    </row>
    <row r="17" spans="2:12" ht="18" customHeight="1">
      <c r="B17" s="3">
        <v>1.5</v>
      </c>
      <c r="C17" s="79" t="s">
        <v>28</v>
      </c>
      <c r="D17" s="50"/>
      <c r="E17" s="4" t="s">
        <v>29</v>
      </c>
      <c r="F17" s="5">
        <v>9</v>
      </c>
      <c r="G17" s="106"/>
      <c r="H17" s="106"/>
      <c r="I17" s="49"/>
      <c r="J17" s="15"/>
      <c r="K17" s="39"/>
    </row>
    <row r="18" spans="2:12" ht="34.200000000000003">
      <c r="B18" s="3">
        <v>1.6</v>
      </c>
      <c r="C18" s="2" t="s">
        <v>426</v>
      </c>
      <c r="D18" s="50"/>
      <c r="E18" s="4" t="s">
        <v>98</v>
      </c>
      <c r="F18" s="4">
        <v>1</v>
      </c>
      <c r="G18" s="106"/>
      <c r="H18" s="106"/>
      <c r="I18" s="49"/>
      <c r="J18" s="15"/>
      <c r="K18" s="39"/>
    </row>
    <row r="19" spans="2:12" ht="16.5" customHeight="1">
      <c r="B19" s="84">
        <v>2</v>
      </c>
      <c r="C19" s="92" t="s">
        <v>30</v>
      </c>
      <c r="D19" s="92"/>
      <c r="E19" s="81"/>
      <c r="F19" s="81"/>
      <c r="G19" s="81"/>
      <c r="H19" s="81"/>
      <c r="I19" s="176"/>
      <c r="J19" s="176"/>
      <c r="K19" s="39"/>
    </row>
    <row r="20" spans="2:12" ht="171.6">
      <c r="B20" s="177"/>
      <c r="C20" s="221" t="s">
        <v>482</v>
      </c>
      <c r="D20" s="75"/>
      <c r="E20" s="50"/>
      <c r="F20" s="50"/>
      <c r="G20" s="50"/>
      <c r="H20" s="50"/>
      <c r="I20" s="15"/>
      <c r="J20" s="15"/>
      <c r="K20" s="39"/>
    </row>
    <row r="21" spans="2:12" ht="18" customHeight="1">
      <c r="B21" s="88">
        <v>2.1</v>
      </c>
      <c r="C21" s="70" t="s">
        <v>31</v>
      </c>
      <c r="D21" s="83"/>
      <c r="E21" s="4"/>
      <c r="F21" s="84"/>
      <c r="G21" s="50"/>
      <c r="H21" s="50"/>
      <c r="I21" s="15"/>
      <c r="J21" s="15"/>
      <c r="K21" s="39"/>
    </row>
    <row r="22" spans="2:12" ht="18" customHeight="1">
      <c r="B22" s="8" t="s">
        <v>135</v>
      </c>
      <c r="C22" s="222" t="s">
        <v>254</v>
      </c>
      <c r="D22" s="50"/>
      <c r="E22" s="4" t="s">
        <v>24</v>
      </c>
      <c r="F22" s="72">
        <v>145</v>
      </c>
      <c r="G22" s="106"/>
      <c r="H22" s="106"/>
      <c r="I22" s="49"/>
      <c r="J22" s="15"/>
      <c r="K22" s="39"/>
    </row>
    <row r="23" spans="2:12" ht="18" customHeight="1">
      <c r="B23" s="8" t="s">
        <v>136</v>
      </c>
      <c r="C23" s="222" t="s">
        <v>255</v>
      </c>
      <c r="D23" s="50"/>
      <c r="E23" s="4" t="s">
        <v>24</v>
      </c>
      <c r="F23" s="72">
        <v>5</v>
      </c>
      <c r="G23" s="106"/>
      <c r="H23" s="106"/>
      <c r="I23" s="49"/>
      <c r="J23" s="15"/>
      <c r="K23" s="39"/>
    </row>
    <row r="24" spans="2:12" ht="18" customHeight="1">
      <c r="B24" s="8" t="s">
        <v>138</v>
      </c>
      <c r="C24" s="222" t="s">
        <v>256</v>
      </c>
      <c r="D24" s="50"/>
      <c r="E24" s="4" t="s">
        <v>24</v>
      </c>
      <c r="F24" s="72">
        <v>37</v>
      </c>
      <c r="G24" s="106"/>
      <c r="H24" s="106"/>
      <c r="I24" s="49"/>
      <c r="J24" s="15"/>
      <c r="K24" s="39"/>
    </row>
    <row r="25" spans="2:12" ht="18" customHeight="1">
      <c r="B25" s="8" t="s">
        <v>140</v>
      </c>
      <c r="C25" s="222" t="s">
        <v>257</v>
      </c>
      <c r="D25" s="50"/>
      <c r="E25" s="4" t="s">
        <v>24</v>
      </c>
      <c r="F25" s="72">
        <v>15</v>
      </c>
      <c r="G25" s="106"/>
      <c r="H25" s="106"/>
      <c r="I25" s="49"/>
      <c r="J25" s="15"/>
      <c r="K25" s="39"/>
    </row>
    <row r="26" spans="2:12" ht="18" customHeight="1">
      <c r="B26" s="8" t="s">
        <v>142</v>
      </c>
      <c r="C26" s="222" t="s">
        <v>258</v>
      </c>
      <c r="D26" s="50"/>
      <c r="E26" s="4" t="s">
        <v>24</v>
      </c>
      <c r="F26" s="72">
        <v>5</v>
      </c>
      <c r="G26" s="106"/>
      <c r="H26" s="106"/>
      <c r="I26" s="49"/>
      <c r="J26" s="15"/>
      <c r="K26" s="39"/>
    </row>
    <row r="27" spans="2:12" ht="18" customHeight="1">
      <c r="B27" s="8" t="s">
        <v>144</v>
      </c>
      <c r="C27" s="222" t="s">
        <v>259</v>
      </c>
      <c r="D27" s="50"/>
      <c r="E27" s="4" t="s">
        <v>32</v>
      </c>
      <c r="F27" s="72">
        <v>140</v>
      </c>
      <c r="G27" s="106"/>
      <c r="H27" s="106"/>
      <c r="I27" s="49"/>
      <c r="J27" s="15"/>
      <c r="K27" s="39"/>
    </row>
    <row r="28" spans="2:12" ht="18" customHeight="1">
      <c r="B28" s="8" t="s">
        <v>146</v>
      </c>
      <c r="C28" s="222" t="s">
        <v>260</v>
      </c>
      <c r="D28" s="50"/>
      <c r="E28" s="4" t="s">
        <v>32</v>
      </c>
      <c r="F28" s="72">
        <v>140</v>
      </c>
      <c r="G28" s="106"/>
      <c r="H28" s="106"/>
      <c r="I28" s="49"/>
      <c r="J28" s="15"/>
      <c r="K28" s="39"/>
    </row>
    <row r="29" spans="2:12" ht="18" customHeight="1">
      <c r="B29" s="8" t="s">
        <v>148</v>
      </c>
      <c r="C29" s="222" t="s">
        <v>261</v>
      </c>
      <c r="D29" s="50"/>
      <c r="E29" s="4" t="s">
        <v>32</v>
      </c>
      <c r="F29" s="72">
        <v>140</v>
      </c>
      <c r="G29" s="106"/>
      <c r="H29" s="106"/>
      <c r="I29" s="49"/>
      <c r="J29" s="15"/>
      <c r="K29" s="39"/>
      <c r="L29" s="186"/>
    </row>
    <row r="30" spans="2:12" ht="18" customHeight="1">
      <c r="B30" s="8" t="s">
        <v>242</v>
      </c>
      <c r="C30" s="222" t="s">
        <v>262</v>
      </c>
      <c r="D30" s="50"/>
      <c r="E30" s="4" t="s">
        <v>32</v>
      </c>
      <c r="F30" s="72">
        <v>140</v>
      </c>
      <c r="G30" s="106"/>
      <c r="H30" s="106"/>
      <c r="I30" s="49"/>
      <c r="J30" s="15"/>
      <c r="K30" s="39"/>
      <c r="L30" s="186"/>
    </row>
    <row r="31" spans="2:12" ht="18" customHeight="1">
      <c r="B31" s="8" t="s">
        <v>243</v>
      </c>
      <c r="C31" s="314" t="s">
        <v>436</v>
      </c>
      <c r="D31" s="50"/>
      <c r="E31" s="4" t="s">
        <v>32</v>
      </c>
      <c r="F31" s="72">
        <v>20</v>
      </c>
      <c r="G31" s="106"/>
      <c r="H31" s="106"/>
      <c r="I31" s="49"/>
      <c r="J31" s="15"/>
      <c r="K31" s="39"/>
      <c r="L31" s="186"/>
    </row>
    <row r="32" spans="2:12" ht="18" customHeight="1">
      <c r="B32" s="8" t="s">
        <v>435</v>
      </c>
      <c r="C32" s="314" t="s">
        <v>437</v>
      </c>
      <c r="D32" s="50"/>
      <c r="E32" s="4" t="s">
        <v>32</v>
      </c>
      <c r="F32" s="72">
        <v>20</v>
      </c>
      <c r="G32" s="106"/>
      <c r="H32" s="106"/>
      <c r="I32" s="49"/>
      <c r="J32" s="15"/>
      <c r="K32" s="39"/>
      <c r="L32" s="186"/>
    </row>
    <row r="33" spans="2:12" ht="18" customHeight="1">
      <c r="B33" s="8" t="s">
        <v>481</v>
      </c>
      <c r="C33" s="223" t="s">
        <v>263</v>
      </c>
      <c r="D33" s="50"/>
      <c r="E33" s="4" t="s">
        <v>33</v>
      </c>
      <c r="F33" s="50">
        <v>600</v>
      </c>
      <c r="G33" s="106"/>
      <c r="H33" s="106"/>
      <c r="I33" s="48"/>
      <c r="J33" s="15"/>
      <c r="K33" s="39"/>
      <c r="L33" s="202"/>
    </row>
    <row r="34" spans="2:12" ht="18" customHeight="1">
      <c r="B34" s="88">
        <v>2.2000000000000002</v>
      </c>
      <c r="C34" s="73" t="s">
        <v>185</v>
      </c>
      <c r="D34" s="75"/>
      <c r="E34" s="4"/>
      <c r="F34" s="84"/>
      <c r="G34" s="50"/>
      <c r="H34" s="50"/>
      <c r="I34" s="85"/>
      <c r="J34" s="85"/>
      <c r="K34" s="39"/>
    </row>
    <row r="35" spans="2:12" ht="18" customHeight="1">
      <c r="B35" s="8" t="s">
        <v>149</v>
      </c>
      <c r="C35" s="222" t="s">
        <v>264</v>
      </c>
      <c r="D35" s="50"/>
      <c r="E35" s="4" t="s">
        <v>24</v>
      </c>
      <c r="F35" s="5">
        <v>119</v>
      </c>
      <c r="G35" s="106"/>
      <c r="H35" s="106"/>
      <c r="I35" s="49"/>
      <c r="J35" s="15"/>
      <c r="K35" s="39"/>
    </row>
    <row r="36" spans="2:12" ht="18" customHeight="1">
      <c r="B36" s="8" t="s">
        <v>150</v>
      </c>
      <c r="C36" s="222" t="s">
        <v>265</v>
      </c>
      <c r="D36" s="50"/>
      <c r="E36" s="4" t="s">
        <v>24</v>
      </c>
      <c r="F36" s="5">
        <v>10</v>
      </c>
      <c r="G36" s="106"/>
      <c r="H36" s="106"/>
      <c r="I36" s="49"/>
      <c r="J36" s="15"/>
      <c r="K36" s="39"/>
    </row>
    <row r="37" spans="2:12" ht="18" customHeight="1">
      <c r="B37" s="8" t="s">
        <v>151</v>
      </c>
      <c r="C37" s="222" t="s">
        <v>266</v>
      </c>
      <c r="D37" s="50"/>
      <c r="E37" s="4" t="s">
        <v>24</v>
      </c>
      <c r="F37" s="5">
        <v>21</v>
      </c>
      <c r="G37" s="106"/>
      <c r="H37" s="106"/>
      <c r="I37" s="49"/>
      <c r="J37" s="15"/>
      <c r="K37" s="39"/>
    </row>
    <row r="38" spans="2:12" ht="18" customHeight="1">
      <c r="B38" s="8" t="s">
        <v>152</v>
      </c>
      <c r="C38" s="222" t="s">
        <v>267</v>
      </c>
      <c r="D38" s="50"/>
      <c r="E38" s="4" t="s">
        <v>24</v>
      </c>
      <c r="F38" s="5">
        <v>20</v>
      </c>
      <c r="G38" s="106"/>
      <c r="H38" s="106"/>
      <c r="I38" s="49"/>
      <c r="J38" s="15"/>
      <c r="K38" s="39"/>
    </row>
    <row r="39" spans="2:12" ht="18" customHeight="1">
      <c r="B39" s="8" t="s">
        <v>153</v>
      </c>
      <c r="C39" s="222" t="s">
        <v>268</v>
      </c>
      <c r="D39" s="50"/>
      <c r="E39" s="4" t="s">
        <v>24</v>
      </c>
      <c r="F39" s="5">
        <v>5</v>
      </c>
      <c r="G39" s="106"/>
      <c r="H39" s="106"/>
      <c r="I39" s="49"/>
      <c r="J39" s="15"/>
      <c r="K39" s="39"/>
    </row>
    <row r="40" spans="2:12" ht="18" customHeight="1">
      <c r="B40" s="8" t="s">
        <v>154</v>
      </c>
      <c r="C40" s="222" t="s">
        <v>269</v>
      </c>
      <c r="D40" s="50"/>
      <c r="E40" s="4" t="s">
        <v>32</v>
      </c>
      <c r="F40" s="5">
        <v>100</v>
      </c>
      <c r="G40" s="106"/>
      <c r="H40" s="106"/>
      <c r="I40" s="49"/>
      <c r="J40" s="15"/>
      <c r="K40" s="39"/>
    </row>
    <row r="41" spans="2:12" ht="18" customHeight="1">
      <c r="B41" s="8" t="s">
        <v>155</v>
      </c>
      <c r="C41" s="222" t="s">
        <v>270</v>
      </c>
      <c r="D41" s="50"/>
      <c r="E41" s="4" t="s">
        <v>32</v>
      </c>
      <c r="F41" s="5">
        <v>100</v>
      </c>
      <c r="G41" s="106"/>
      <c r="H41" s="106"/>
      <c r="I41" s="49"/>
      <c r="J41" s="15"/>
      <c r="K41" s="39"/>
    </row>
    <row r="42" spans="2:12" ht="18" customHeight="1">
      <c r="B42" s="8" t="s">
        <v>156</v>
      </c>
      <c r="C42" s="222" t="s">
        <v>271</v>
      </c>
      <c r="D42" s="50"/>
      <c r="E42" s="4" t="s">
        <v>32</v>
      </c>
      <c r="F42" s="5">
        <v>100</v>
      </c>
      <c r="G42" s="106"/>
      <c r="H42" s="106"/>
      <c r="I42" s="49"/>
      <c r="J42" s="15"/>
      <c r="K42" s="39"/>
    </row>
    <row r="43" spans="2:12" ht="18" customHeight="1">
      <c r="B43" s="8" t="s">
        <v>244</v>
      </c>
      <c r="C43" s="222" t="s">
        <v>272</v>
      </c>
      <c r="D43" s="50"/>
      <c r="E43" s="4" t="s">
        <v>32</v>
      </c>
      <c r="F43" s="5">
        <v>180</v>
      </c>
      <c r="G43" s="106"/>
      <c r="H43" s="106"/>
      <c r="I43" s="49"/>
      <c r="J43" s="15"/>
      <c r="K43" s="39"/>
    </row>
    <row r="44" spans="2:12" ht="18" customHeight="1">
      <c r="B44" s="8" t="s">
        <v>245</v>
      </c>
      <c r="C44" s="314" t="s">
        <v>444</v>
      </c>
      <c r="D44" s="50"/>
      <c r="E44" s="4" t="s">
        <v>32</v>
      </c>
      <c r="F44" s="5">
        <v>24</v>
      </c>
      <c r="G44" s="106"/>
      <c r="H44" s="106"/>
      <c r="I44" s="49"/>
      <c r="J44" s="15"/>
      <c r="K44" s="39"/>
    </row>
    <row r="45" spans="2:12" ht="18" customHeight="1">
      <c r="B45" s="8" t="s">
        <v>479</v>
      </c>
      <c r="C45" s="314" t="s">
        <v>445</v>
      </c>
      <c r="D45" s="50"/>
      <c r="E45" s="4" t="s">
        <v>32</v>
      </c>
      <c r="F45" s="5">
        <v>12</v>
      </c>
      <c r="G45" s="106"/>
      <c r="H45" s="106"/>
      <c r="I45" s="49"/>
      <c r="J45" s="15"/>
      <c r="K45" s="39"/>
    </row>
    <row r="46" spans="2:12" ht="18" customHeight="1">
      <c r="B46" s="8" t="s">
        <v>480</v>
      </c>
      <c r="C46" s="223" t="s">
        <v>263</v>
      </c>
      <c r="D46" s="50"/>
      <c r="E46" s="4" t="s">
        <v>33</v>
      </c>
      <c r="F46" s="5">
        <v>516</v>
      </c>
      <c r="G46" s="106"/>
      <c r="H46" s="106"/>
      <c r="I46" s="48"/>
      <c r="J46" s="15"/>
      <c r="K46" s="39"/>
    </row>
    <row r="47" spans="2:12" ht="18" customHeight="1">
      <c r="B47" s="88">
        <v>2.2999999999999998</v>
      </c>
      <c r="C47" s="73" t="s">
        <v>213</v>
      </c>
      <c r="D47" s="75"/>
      <c r="E47" s="4"/>
      <c r="F47" s="84"/>
      <c r="G47" s="50"/>
      <c r="H47" s="50"/>
      <c r="I47" s="85"/>
      <c r="J47" s="85"/>
      <c r="K47" s="39"/>
    </row>
    <row r="48" spans="2:12" ht="18" customHeight="1">
      <c r="B48" s="8" t="s">
        <v>157</v>
      </c>
      <c r="C48" s="222" t="s">
        <v>273</v>
      </c>
      <c r="D48" s="50"/>
      <c r="E48" s="4" t="s">
        <v>24</v>
      </c>
      <c r="F48" s="5">
        <v>12</v>
      </c>
      <c r="G48" s="106"/>
      <c r="H48" s="106"/>
      <c r="I48" s="49"/>
      <c r="J48" s="15"/>
      <c r="K48" s="39"/>
    </row>
    <row r="49" spans="2:11" ht="18" customHeight="1">
      <c r="B49" s="8" t="s">
        <v>158</v>
      </c>
      <c r="C49" s="222" t="s">
        <v>274</v>
      </c>
      <c r="D49" s="50"/>
      <c r="E49" s="4" t="s">
        <v>24</v>
      </c>
      <c r="F49" s="5">
        <v>1</v>
      </c>
      <c r="G49" s="106"/>
      <c r="H49" s="106"/>
      <c r="I49" s="49"/>
      <c r="J49" s="15"/>
      <c r="K49" s="39"/>
    </row>
    <row r="50" spans="2:11" ht="18" customHeight="1">
      <c r="B50" s="8" t="s">
        <v>159</v>
      </c>
      <c r="C50" s="222" t="s">
        <v>275</v>
      </c>
      <c r="D50" s="50"/>
      <c r="E50" s="4" t="s">
        <v>24</v>
      </c>
      <c r="F50" s="5">
        <v>2</v>
      </c>
      <c r="G50" s="106"/>
      <c r="H50" s="106"/>
      <c r="I50" s="49"/>
      <c r="J50" s="15"/>
      <c r="K50" s="39"/>
    </row>
    <row r="51" spans="2:11" ht="18" customHeight="1">
      <c r="B51" s="8" t="s">
        <v>160</v>
      </c>
      <c r="C51" s="222" t="s">
        <v>276</v>
      </c>
      <c r="D51" s="50"/>
      <c r="E51" s="4" t="s">
        <v>24</v>
      </c>
      <c r="F51" s="5">
        <v>2</v>
      </c>
      <c r="G51" s="106"/>
      <c r="H51" s="106"/>
      <c r="I51" s="49"/>
      <c r="J51" s="15"/>
      <c r="K51" s="39"/>
    </row>
    <row r="52" spans="2:11" ht="18" customHeight="1">
      <c r="B52" s="8" t="s">
        <v>161</v>
      </c>
      <c r="C52" s="222" t="s">
        <v>277</v>
      </c>
      <c r="D52" s="50"/>
      <c r="E52" s="4" t="s">
        <v>24</v>
      </c>
      <c r="F52" s="5">
        <v>1</v>
      </c>
      <c r="G52" s="106"/>
      <c r="H52" s="106"/>
      <c r="I52" s="49"/>
      <c r="J52" s="15"/>
      <c r="K52" s="39"/>
    </row>
    <row r="53" spans="2:11" ht="18" customHeight="1">
      <c r="B53" s="8" t="s">
        <v>162</v>
      </c>
      <c r="C53" s="222" t="s">
        <v>278</v>
      </c>
      <c r="D53" s="50"/>
      <c r="E53" s="4" t="s">
        <v>32</v>
      </c>
      <c r="F53" s="5">
        <v>12</v>
      </c>
      <c r="G53" s="106"/>
      <c r="H53" s="106"/>
      <c r="I53" s="49"/>
      <c r="J53" s="15"/>
      <c r="K53" s="39"/>
    </row>
    <row r="54" spans="2:11" ht="18" customHeight="1">
      <c r="B54" s="8" t="s">
        <v>163</v>
      </c>
      <c r="C54" s="222" t="s">
        <v>279</v>
      </c>
      <c r="D54" s="50"/>
      <c r="E54" s="4" t="s">
        <v>32</v>
      </c>
      <c r="F54" s="5">
        <v>8</v>
      </c>
      <c r="G54" s="106"/>
      <c r="H54" s="106"/>
      <c r="I54" s="49"/>
      <c r="J54" s="15"/>
      <c r="K54" s="39"/>
    </row>
    <row r="55" spans="2:11" ht="18" customHeight="1">
      <c r="B55" s="8" t="s">
        <v>164</v>
      </c>
      <c r="C55" s="222" t="s">
        <v>280</v>
      </c>
      <c r="D55" s="50"/>
      <c r="E55" s="4" t="s">
        <v>32</v>
      </c>
      <c r="F55" s="5">
        <v>8</v>
      </c>
      <c r="G55" s="106"/>
      <c r="H55" s="106"/>
      <c r="I55" s="49"/>
      <c r="J55" s="15"/>
      <c r="K55" s="39"/>
    </row>
    <row r="56" spans="2:11" ht="18" customHeight="1">
      <c r="B56" s="8" t="s">
        <v>246</v>
      </c>
      <c r="C56" s="222" t="s">
        <v>281</v>
      </c>
      <c r="D56" s="50"/>
      <c r="E56" s="4" t="s">
        <v>32</v>
      </c>
      <c r="F56" s="5">
        <v>8</v>
      </c>
      <c r="G56" s="106"/>
      <c r="H56" s="106"/>
      <c r="I56" s="49"/>
      <c r="J56" s="15"/>
      <c r="K56" s="39"/>
    </row>
    <row r="57" spans="2:11" ht="18" customHeight="1">
      <c r="B57" s="8" t="s">
        <v>247</v>
      </c>
      <c r="C57" s="314" t="s">
        <v>442</v>
      </c>
      <c r="D57" s="50"/>
      <c r="E57" s="4" t="s">
        <v>32</v>
      </c>
      <c r="F57" s="5">
        <v>8</v>
      </c>
      <c r="G57" s="106"/>
      <c r="H57" s="106"/>
      <c r="I57" s="49"/>
      <c r="J57" s="15"/>
      <c r="K57" s="39"/>
    </row>
    <row r="58" spans="2:11" ht="18" customHeight="1">
      <c r="B58" s="8" t="s">
        <v>477</v>
      </c>
      <c r="C58" s="314" t="s">
        <v>443</v>
      </c>
      <c r="D58" s="50"/>
      <c r="E58" s="4" t="s">
        <v>32</v>
      </c>
      <c r="F58" s="5">
        <v>8</v>
      </c>
      <c r="G58" s="106"/>
      <c r="H58" s="106"/>
      <c r="I58" s="49"/>
      <c r="J58" s="15"/>
      <c r="K58" s="39"/>
    </row>
    <row r="59" spans="2:11" ht="18" customHeight="1">
      <c r="B59" s="8" t="s">
        <v>478</v>
      </c>
      <c r="C59" s="223" t="s">
        <v>263</v>
      </c>
      <c r="D59" s="50"/>
      <c r="E59" s="4" t="s">
        <v>33</v>
      </c>
      <c r="F59" s="5">
        <v>52</v>
      </c>
      <c r="G59" s="106"/>
      <c r="H59" s="106"/>
      <c r="I59" s="48"/>
      <c r="J59" s="15"/>
      <c r="K59" s="39"/>
    </row>
    <row r="60" spans="2:11" ht="18" customHeight="1">
      <c r="B60" s="88">
        <v>2.4</v>
      </c>
      <c r="C60" s="73" t="s">
        <v>214</v>
      </c>
      <c r="D60" s="75"/>
      <c r="E60" s="4"/>
      <c r="F60" s="84"/>
      <c r="G60" s="50"/>
      <c r="H60" s="50"/>
      <c r="I60" s="85"/>
      <c r="J60" s="85"/>
      <c r="K60" s="39"/>
    </row>
    <row r="61" spans="2:11" ht="18" customHeight="1">
      <c r="B61" s="8" t="s">
        <v>165</v>
      </c>
      <c r="C61" s="222" t="s">
        <v>282</v>
      </c>
      <c r="D61" s="50"/>
      <c r="E61" s="4" t="s">
        <v>24</v>
      </c>
      <c r="F61" s="5">
        <v>23</v>
      </c>
      <c r="G61" s="106"/>
      <c r="H61" s="106"/>
      <c r="I61" s="49"/>
      <c r="J61" s="15"/>
      <c r="K61" s="39"/>
    </row>
    <row r="62" spans="2:11" ht="18" customHeight="1">
      <c r="B62" s="8" t="s">
        <v>167</v>
      </c>
      <c r="C62" s="222" t="s">
        <v>283</v>
      </c>
      <c r="D62" s="50"/>
      <c r="E62" s="4" t="s">
        <v>24</v>
      </c>
      <c r="F62" s="5">
        <v>1</v>
      </c>
      <c r="G62" s="106"/>
      <c r="H62" s="106"/>
      <c r="I62" s="49"/>
      <c r="J62" s="15"/>
      <c r="K62" s="39"/>
    </row>
    <row r="63" spans="2:11" ht="18" customHeight="1">
      <c r="B63" s="8" t="s">
        <v>168</v>
      </c>
      <c r="C63" s="222" t="s">
        <v>284</v>
      </c>
      <c r="D63" s="50"/>
      <c r="E63" s="4" t="s">
        <v>24</v>
      </c>
      <c r="F63" s="5">
        <v>4</v>
      </c>
      <c r="G63" s="106"/>
      <c r="H63" s="106"/>
      <c r="I63" s="49"/>
      <c r="J63" s="15"/>
      <c r="K63" s="39"/>
    </row>
    <row r="64" spans="2:11" ht="18" customHeight="1">
      <c r="B64" s="8" t="s">
        <v>169</v>
      </c>
      <c r="C64" s="222" t="s">
        <v>285</v>
      </c>
      <c r="D64" s="50"/>
      <c r="E64" s="4" t="s">
        <v>24</v>
      </c>
      <c r="F64" s="5">
        <v>15</v>
      </c>
      <c r="G64" s="106"/>
      <c r="H64" s="106"/>
      <c r="I64" s="49"/>
      <c r="J64" s="15"/>
      <c r="K64" s="39"/>
    </row>
    <row r="65" spans="2:11" ht="18" customHeight="1">
      <c r="B65" s="8" t="s">
        <v>170</v>
      </c>
      <c r="C65" s="222" t="s">
        <v>286</v>
      </c>
      <c r="D65" s="50"/>
      <c r="E65" s="4" t="s">
        <v>24</v>
      </c>
      <c r="F65" s="5">
        <v>2</v>
      </c>
      <c r="G65" s="106"/>
      <c r="H65" s="106"/>
      <c r="I65" s="49"/>
      <c r="J65" s="15"/>
      <c r="K65" s="39"/>
    </row>
    <row r="66" spans="2:11" ht="18" customHeight="1">
      <c r="B66" s="8" t="s">
        <v>171</v>
      </c>
      <c r="C66" s="222" t="s">
        <v>287</v>
      </c>
      <c r="D66" s="50"/>
      <c r="E66" s="4" t="s">
        <v>32</v>
      </c>
      <c r="F66" s="5">
        <v>20</v>
      </c>
      <c r="G66" s="106"/>
      <c r="H66" s="106"/>
      <c r="I66" s="49"/>
      <c r="J66" s="15"/>
      <c r="K66" s="39"/>
    </row>
    <row r="67" spans="2:11" ht="18" customHeight="1">
      <c r="B67" s="8" t="s">
        <v>172</v>
      </c>
      <c r="C67" s="222" t="s">
        <v>288</v>
      </c>
      <c r="D67" s="50"/>
      <c r="E67" s="4" t="s">
        <v>32</v>
      </c>
      <c r="F67" s="5">
        <v>20</v>
      </c>
      <c r="G67" s="106"/>
      <c r="H67" s="106"/>
      <c r="I67" s="49"/>
      <c r="J67" s="15"/>
      <c r="K67" s="39"/>
    </row>
    <row r="68" spans="2:11" ht="18" customHeight="1">
      <c r="B68" s="8" t="s">
        <v>173</v>
      </c>
      <c r="C68" s="222" t="s">
        <v>289</v>
      </c>
      <c r="D68" s="50"/>
      <c r="E68" s="4" t="s">
        <v>32</v>
      </c>
      <c r="F68" s="5">
        <v>20</v>
      </c>
      <c r="G68" s="106"/>
      <c r="H68" s="106"/>
      <c r="I68" s="49"/>
      <c r="J68" s="15"/>
      <c r="K68" s="39"/>
    </row>
    <row r="69" spans="2:11" ht="18" customHeight="1">
      <c r="B69" s="8" t="s">
        <v>248</v>
      </c>
      <c r="C69" s="222" t="s">
        <v>290</v>
      </c>
      <c r="D69" s="50"/>
      <c r="E69" s="4" t="s">
        <v>32</v>
      </c>
      <c r="F69" s="5">
        <v>12</v>
      </c>
      <c r="G69" s="106"/>
      <c r="H69" s="106"/>
      <c r="I69" s="49"/>
      <c r="J69" s="15"/>
      <c r="K69" s="39"/>
    </row>
    <row r="70" spans="2:11" ht="18" customHeight="1">
      <c r="B70" s="8" t="s">
        <v>249</v>
      </c>
      <c r="C70" s="314" t="s">
        <v>440</v>
      </c>
      <c r="D70" s="50"/>
      <c r="E70" s="4" t="s">
        <v>32</v>
      </c>
      <c r="F70" s="5">
        <v>12</v>
      </c>
      <c r="G70" s="106"/>
      <c r="H70" s="106"/>
      <c r="I70" s="49"/>
      <c r="J70" s="15"/>
      <c r="K70" s="39"/>
    </row>
    <row r="71" spans="2:11" ht="18" customHeight="1">
      <c r="B71" s="8" t="s">
        <v>250</v>
      </c>
      <c r="C71" s="314" t="s">
        <v>441</v>
      </c>
      <c r="D71" s="50"/>
      <c r="E71" s="4" t="s">
        <v>32</v>
      </c>
      <c r="F71" s="5">
        <v>12</v>
      </c>
      <c r="G71" s="106"/>
      <c r="H71" s="106"/>
      <c r="I71" s="49"/>
      <c r="J71" s="15"/>
      <c r="K71" s="39"/>
    </row>
    <row r="72" spans="2:11" ht="18" customHeight="1">
      <c r="B72" s="8" t="s">
        <v>476</v>
      </c>
      <c r="C72" s="223" t="s">
        <v>263</v>
      </c>
      <c r="D72" s="50"/>
      <c r="E72" s="4" t="s">
        <v>33</v>
      </c>
      <c r="F72" s="5">
        <v>96</v>
      </c>
      <c r="G72" s="106"/>
      <c r="H72" s="106"/>
      <c r="I72" s="48"/>
      <c r="J72" s="15"/>
      <c r="K72" s="39"/>
    </row>
    <row r="73" spans="2:11" ht="18" customHeight="1">
      <c r="B73" s="88">
        <v>2.5</v>
      </c>
      <c r="C73" s="224" t="s">
        <v>291</v>
      </c>
      <c r="D73" s="75"/>
      <c r="E73" s="4"/>
      <c r="F73" s="84"/>
      <c r="G73" s="50"/>
      <c r="H73" s="50"/>
      <c r="I73" s="85"/>
      <c r="J73" s="85"/>
      <c r="K73" s="39"/>
    </row>
    <row r="74" spans="2:11" ht="18" customHeight="1">
      <c r="B74" s="8" t="s">
        <v>174</v>
      </c>
      <c r="C74" s="222" t="s">
        <v>292</v>
      </c>
      <c r="D74" s="50"/>
      <c r="E74" s="4" t="s">
        <v>24</v>
      </c>
      <c r="F74" s="5">
        <v>7</v>
      </c>
      <c r="G74" s="106"/>
      <c r="H74" s="106"/>
      <c r="I74" s="49"/>
      <c r="J74" s="15"/>
      <c r="K74" s="39"/>
    </row>
    <row r="75" spans="2:11" ht="18" customHeight="1">
      <c r="B75" s="8" t="s">
        <v>175</v>
      </c>
      <c r="C75" s="222" t="s">
        <v>293</v>
      </c>
      <c r="D75" s="50"/>
      <c r="E75" s="4" t="s">
        <v>24</v>
      </c>
      <c r="F75" s="5">
        <v>1</v>
      </c>
      <c r="G75" s="106"/>
      <c r="H75" s="106"/>
      <c r="I75" s="49"/>
      <c r="J75" s="15"/>
      <c r="K75" s="39"/>
    </row>
    <row r="76" spans="2:11" ht="18" customHeight="1">
      <c r="B76" s="8" t="s">
        <v>176</v>
      </c>
      <c r="C76" s="222" t="s">
        <v>294</v>
      </c>
      <c r="D76" s="50"/>
      <c r="E76" s="4" t="s">
        <v>24</v>
      </c>
      <c r="F76" s="5">
        <v>1</v>
      </c>
      <c r="G76" s="106"/>
      <c r="H76" s="106"/>
      <c r="I76" s="49"/>
      <c r="J76" s="15"/>
      <c r="K76" s="39"/>
    </row>
    <row r="77" spans="2:11" ht="18" customHeight="1">
      <c r="B77" s="8" t="s">
        <v>177</v>
      </c>
      <c r="C77" s="222" t="s">
        <v>295</v>
      </c>
      <c r="D77" s="50"/>
      <c r="E77" s="4" t="s">
        <v>24</v>
      </c>
      <c r="F77" s="5">
        <v>1</v>
      </c>
      <c r="G77" s="106"/>
      <c r="H77" s="106"/>
      <c r="I77" s="49"/>
      <c r="J77" s="15"/>
      <c r="K77" s="39"/>
    </row>
    <row r="78" spans="2:11" ht="18" customHeight="1">
      <c r="B78" s="8" t="s">
        <v>178</v>
      </c>
      <c r="C78" s="222" t="s">
        <v>296</v>
      </c>
      <c r="D78" s="50"/>
      <c r="E78" s="4" t="s">
        <v>24</v>
      </c>
      <c r="F78" s="5">
        <v>1</v>
      </c>
      <c r="G78" s="106"/>
      <c r="H78" s="106"/>
      <c r="I78" s="49"/>
      <c r="J78" s="15"/>
      <c r="K78" s="39"/>
    </row>
    <row r="79" spans="2:11" ht="18" customHeight="1">
      <c r="B79" s="8" t="s">
        <v>179</v>
      </c>
      <c r="C79" s="222" t="s">
        <v>297</v>
      </c>
      <c r="D79" s="50"/>
      <c r="E79" s="4" t="s">
        <v>32</v>
      </c>
      <c r="F79" s="5">
        <v>8</v>
      </c>
      <c r="G79" s="106"/>
      <c r="H79" s="106"/>
      <c r="I79" s="49"/>
      <c r="J79" s="15"/>
      <c r="K79" s="39"/>
    </row>
    <row r="80" spans="2:11" ht="18" customHeight="1">
      <c r="B80" s="8" t="s">
        <v>180</v>
      </c>
      <c r="C80" s="222" t="s">
        <v>298</v>
      </c>
      <c r="D80" s="50"/>
      <c r="E80" s="4" t="s">
        <v>32</v>
      </c>
      <c r="F80" s="5">
        <v>4</v>
      </c>
      <c r="G80" s="106"/>
      <c r="H80" s="106"/>
      <c r="I80" s="49"/>
      <c r="J80" s="15"/>
      <c r="K80" s="39"/>
    </row>
    <row r="81" spans="2:11" ht="18" customHeight="1">
      <c r="B81" s="8" t="s">
        <v>181</v>
      </c>
      <c r="C81" s="222" t="s">
        <v>299</v>
      </c>
      <c r="D81" s="50"/>
      <c r="E81" s="4" t="s">
        <v>32</v>
      </c>
      <c r="F81" s="5">
        <v>4</v>
      </c>
      <c r="G81" s="106"/>
      <c r="H81" s="106"/>
      <c r="I81" s="49"/>
      <c r="J81" s="15"/>
      <c r="K81" s="39"/>
    </row>
    <row r="82" spans="2:11" ht="18" customHeight="1">
      <c r="B82" s="8" t="s">
        <v>251</v>
      </c>
      <c r="C82" s="222" t="s">
        <v>300</v>
      </c>
      <c r="D82" s="50"/>
      <c r="E82" s="4" t="s">
        <v>32</v>
      </c>
      <c r="F82" s="5">
        <v>8</v>
      </c>
      <c r="G82" s="106"/>
      <c r="H82" s="106"/>
      <c r="I82" s="49"/>
      <c r="J82" s="15"/>
      <c r="K82" s="39"/>
    </row>
    <row r="83" spans="2:11" ht="18" customHeight="1">
      <c r="B83" s="8" t="s">
        <v>252</v>
      </c>
      <c r="C83" s="314" t="s">
        <v>438</v>
      </c>
      <c r="D83" s="50"/>
      <c r="E83" s="4" t="s">
        <v>32</v>
      </c>
      <c r="F83" s="5">
        <v>4</v>
      </c>
      <c r="G83" s="106"/>
      <c r="H83" s="106"/>
      <c r="I83" s="49"/>
      <c r="J83" s="15"/>
      <c r="K83" s="39"/>
    </row>
    <row r="84" spans="2:11" ht="18" customHeight="1">
      <c r="B84" s="8" t="s">
        <v>253</v>
      </c>
      <c r="C84" s="314" t="s">
        <v>439</v>
      </c>
      <c r="D84" s="50"/>
      <c r="E84" s="4" t="s">
        <v>32</v>
      </c>
      <c r="F84" s="5">
        <v>4</v>
      </c>
      <c r="G84" s="106"/>
      <c r="H84" s="106"/>
      <c r="I84" s="49"/>
      <c r="J84" s="15"/>
      <c r="K84" s="39"/>
    </row>
    <row r="85" spans="2:11" ht="18" customHeight="1">
      <c r="B85" s="8" t="s">
        <v>475</v>
      </c>
      <c r="C85" s="223" t="s">
        <v>263</v>
      </c>
      <c r="D85" s="50"/>
      <c r="E85" s="4" t="s">
        <v>33</v>
      </c>
      <c r="F85" s="5">
        <v>32</v>
      </c>
      <c r="G85" s="106"/>
      <c r="H85" s="106"/>
      <c r="I85" s="48"/>
      <c r="J85" s="15"/>
      <c r="K85" s="39"/>
    </row>
    <row r="86" spans="2:11" ht="40.5" customHeight="1">
      <c r="B86" s="3">
        <v>2.6</v>
      </c>
      <c r="C86" s="2" t="s">
        <v>34</v>
      </c>
      <c r="D86" s="50"/>
      <c r="E86" s="4" t="s">
        <v>24</v>
      </c>
      <c r="F86" s="5">
        <v>50</v>
      </c>
      <c r="G86" s="4"/>
      <c r="H86" s="4"/>
      <c r="I86" s="15"/>
      <c r="J86" s="15"/>
    </row>
    <row r="87" spans="2:11" ht="34.5" customHeight="1">
      <c r="B87" s="3">
        <v>2.7</v>
      </c>
      <c r="C87" s="2" t="s">
        <v>35</v>
      </c>
      <c r="D87" s="50"/>
      <c r="E87" s="4" t="s">
        <v>24</v>
      </c>
      <c r="F87" s="5">
        <v>50</v>
      </c>
      <c r="G87" s="4"/>
      <c r="H87" s="4"/>
      <c r="I87" s="15"/>
      <c r="J87" s="15"/>
    </row>
    <row r="88" spans="2:11" ht="24.75" customHeight="1">
      <c r="B88" s="3">
        <v>2.8</v>
      </c>
      <c r="C88" s="2" t="s">
        <v>216</v>
      </c>
      <c r="D88" s="50"/>
      <c r="E88" s="4" t="s">
        <v>33</v>
      </c>
      <c r="F88" s="5">
        <v>500</v>
      </c>
      <c r="G88" s="4"/>
      <c r="H88" s="4"/>
      <c r="I88" s="15"/>
      <c r="J88" s="15"/>
    </row>
    <row r="89" spans="2:11" ht="24.75" customHeight="1">
      <c r="B89" s="88">
        <v>3</v>
      </c>
      <c r="C89" s="92" t="s">
        <v>36</v>
      </c>
      <c r="D89" s="92"/>
      <c r="E89" s="81"/>
      <c r="F89" s="81"/>
      <c r="G89" s="81"/>
      <c r="H89" s="81"/>
      <c r="I89" s="176"/>
      <c r="J89" s="176"/>
      <c r="K89" s="39"/>
    </row>
    <row r="90" spans="2:11" ht="57.75" customHeight="1">
      <c r="B90" s="177"/>
      <c r="C90" s="70" t="s">
        <v>37</v>
      </c>
      <c r="D90" s="75"/>
      <c r="E90" s="50"/>
      <c r="F90" s="50"/>
      <c r="G90" s="50"/>
      <c r="H90" s="50"/>
      <c r="I90" s="176"/>
      <c r="J90" s="176"/>
      <c r="K90" s="39"/>
    </row>
    <row r="91" spans="2:11" ht="24" customHeight="1">
      <c r="B91" s="3">
        <v>3.1</v>
      </c>
      <c r="C91" s="2" t="s">
        <v>38</v>
      </c>
      <c r="D91" s="2"/>
      <c r="E91" s="7" t="s">
        <v>39</v>
      </c>
      <c r="F91" s="7">
        <f>ROUNDUP(F21*6*0.6,0)</f>
        <v>0</v>
      </c>
      <c r="G91" s="7"/>
      <c r="H91" s="7"/>
      <c r="I91" s="15"/>
      <c r="J91" s="15"/>
      <c r="K91" s="39"/>
    </row>
    <row r="92" spans="2:11" ht="24" customHeight="1">
      <c r="B92" s="3">
        <v>3.2</v>
      </c>
      <c r="C92" s="2" t="s">
        <v>40</v>
      </c>
      <c r="D92" s="2"/>
      <c r="E92" s="7" t="s">
        <v>39</v>
      </c>
      <c r="F92" s="7">
        <f>ROUNDUP(F21*6*0.4,0)</f>
        <v>0</v>
      </c>
      <c r="G92" s="7"/>
      <c r="H92" s="7"/>
      <c r="I92" s="15"/>
      <c r="J92" s="15"/>
      <c r="K92" s="39"/>
    </row>
    <row r="93" spans="2:11" ht="24" customHeight="1">
      <c r="B93" s="3">
        <v>3.3</v>
      </c>
      <c r="C93" s="2" t="s">
        <v>41</v>
      </c>
      <c r="D93" s="2"/>
      <c r="E93" s="7" t="s">
        <v>39</v>
      </c>
      <c r="F93" s="215">
        <f>ROUNDUP((F34+F47+F60+F73)*12*0.6,0)</f>
        <v>0</v>
      </c>
      <c r="G93" s="7"/>
      <c r="H93" s="7"/>
      <c r="I93" s="15"/>
      <c r="J93" s="15"/>
      <c r="K93" s="39"/>
    </row>
    <row r="94" spans="2:11" ht="24" customHeight="1">
      <c r="B94" s="3">
        <v>3.4</v>
      </c>
      <c r="C94" s="2" t="s">
        <v>42</v>
      </c>
      <c r="D94" s="2"/>
      <c r="E94" s="7" t="s">
        <v>39</v>
      </c>
      <c r="F94" s="215">
        <f>ROUNDUP((F34+F47+F60+F73)*12*0.4,0)</f>
        <v>0</v>
      </c>
      <c r="G94" s="7"/>
      <c r="H94" s="7"/>
      <c r="I94" s="15"/>
      <c r="J94" s="15"/>
      <c r="K94" s="39"/>
    </row>
    <row r="95" spans="2:11" ht="24" customHeight="1">
      <c r="B95" s="3">
        <v>3.5</v>
      </c>
      <c r="C95" s="2" t="s">
        <v>43</v>
      </c>
      <c r="D95" s="2"/>
      <c r="E95" s="7" t="s">
        <v>39</v>
      </c>
      <c r="F95" s="7">
        <f>ROUNDUP((F60*3+F73*6),0)</f>
        <v>0</v>
      </c>
      <c r="G95" s="7"/>
      <c r="H95" s="7"/>
      <c r="I95" s="15"/>
      <c r="J95" s="15"/>
      <c r="K95" s="39"/>
    </row>
    <row r="96" spans="2:11" ht="24" customHeight="1">
      <c r="B96" s="3">
        <v>3.6</v>
      </c>
      <c r="C96" s="2" t="s">
        <v>44</v>
      </c>
      <c r="D96" s="50"/>
      <c r="E96" s="7" t="s">
        <v>39</v>
      </c>
      <c r="F96" s="7">
        <f>(F21+F34+F47)*4*6+F60*6*6+F73*4*6</f>
        <v>0</v>
      </c>
      <c r="G96" s="7"/>
      <c r="H96" s="7"/>
      <c r="I96" s="15"/>
      <c r="J96" s="15"/>
      <c r="K96" s="39"/>
    </row>
    <row r="97" spans="2:11" ht="24" customHeight="1">
      <c r="B97" s="3">
        <v>3.7</v>
      </c>
      <c r="C97" s="2" t="s">
        <v>45</v>
      </c>
      <c r="D97" s="50"/>
      <c r="E97" s="7" t="s">
        <v>39</v>
      </c>
      <c r="F97" s="7">
        <f>7*6*2</f>
        <v>84</v>
      </c>
      <c r="G97" s="7"/>
      <c r="H97" s="7"/>
      <c r="I97" s="15"/>
      <c r="J97" s="15"/>
      <c r="K97" s="39"/>
    </row>
    <row r="98" spans="2:11" ht="24" customHeight="1">
      <c r="B98" s="3">
        <v>3.8</v>
      </c>
      <c r="C98" s="2" t="s">
        <v>46</v>
      </c>
      <c r="D98" s="50"/>
      <c r="E98" s="7" t="s">
        <v>39</v>
      </c>
      <c r="F98" s="7">
        <v>18</v>
      </c>
      <c r="G98" s="7"/>
      <c r="H98" s="7"/>
      <c r="I98" s="15"/>
      <c r="J98" s="15"/>
      <c r="K98" s="39"/>
    </row>
    <row r="99" spans="2:11" ht="27" customHeight="1">
      <c r="B99" s="3">
        <v>3.9</v>
      </c>
      <c r="C99" s="9" t="s">
        <v>47</v>
      </c>
      <c r="D99" s="50"/>
      <c r="E99" s="7" t="s">
        <v>39</v>
      </c>
      <c r="F99" s="7">
        <v>6</v>
      </c>
      <c r="G99" s="7"/>
      <c r="H99" s="7"/>
      <c r="I99" s="15"/>
      <c r="J99" s="15"/>
      <c r="K99" s="39"/>
    </row>
    <row r="100" spans="2:11" ht="22.5" customHeight="1">
      <c r="B100" s="88">
        <v>4</v>
      </c>
      <c r="C100" s="92" t="s">
        <v>48</v>
      </c>
      <c r="D100" s="92"/>
      <c r="E100" s="81"/>
      <c r="F100" s="81"/>
      <c r="G100" s="81"/>
      <c r="H100" s="81"/>
      <c r="I100" s="15"/>
      <c r="J100" s="15"/>
      <c r="K100" s="39"/>
    </row>
    <row r="101" spans="2:11" ht="36">
      <c r="B101" s="177"/>
      <c r="C101" s="70" t="s">
        <v>49</v>
      </c>
      <c r="D101" s="75"/>
      <c r="E101" s="50"/>
      <c r="F101" s="50"/>
      <c r="G101" s="50"/>
      <c r="H101" s="50"/>
      <c r="I101" s="15"/>
      <c r="J101" s="15"/>
      <c r="K101" s="39"/>
    </row>
    <row r="102" spans="2:11" ht="22.5" customHeight="1">
      <c r="B102" s="3">
        <v>4.0999999999999996</v>
      </c>
      <c r="C102" s="2" t="s">
        <v>50</v>
      </c>
      <c r="D102" s="50"/>
      <c r="E102" s="7" t="s">
        <v>39</v>
      </c>
      <c r="F102" s="5">
        <f>F21</f>
        <v>0</v>
      </c>
      <c r="G102" s="7"/>
      <c r="H102" s="7"/>
      <c r="I102" s="15"/>
      <c r="J102" s="15"/>
      <c r="K102" s="39"/>
    </row>
    <row r="103" spans="2:11" ht="22.5" customHeight="1">
      <c r="B103" s="3">
        <v>4.2</v>
      </c>
      <c r="C103" s="2" t="s">
        <v>51</v>
      </c>
      <c r="D103" s="50"/>
      <c r="E103" s="7" t="s">
        <v>39</v>
      </c>
      <c r="F103" s="5">
        <f>2*(F34+F47+F60+F73)-2</f>
        <v>-2</v>
      </c>
      <c r="G103" s="7"/>
      <c r="H103" s="7"/>
      <c r="I103" s="15"/>
      <c r="J103" s="15"/>
      <c r="K103" s="39"/>
    </row>
    <row r="104" spans="2:11" ht="22.5" customHeight="1">
      <c r="B104" s="3">
        <v>4.3</v>
      </c>
      <c r="C104" s="2" t="s">
        <v>52</v>
      </c>
      <c r="D104" s="50"/>
      <c r="E104" s="7" t="s">
        <v>39</v>
      </c>
      <c r="F104" s="5">
        <f>ROUNDUP(F111/4,0)</f>
        <v>24</v>
      </c>
      <c r="G104" s="7"/>
      <c r="H104" s="7"/>
      <c r="I104" s="15"/>
      <c r="J104" s="15"/>
      <c r="K104" s="39"/>
    </row>
    <row r="105" spans="2:11" ht="22.5" customHeight="1">
      <c r="B105" s="3">
        <v>4.4000000000000004</v>
      </c>
      <c r="C105" s="2" t="s">
        <v>53</v>
      </c>
      <c r="D105" s="50"/>
      <c r="E105" s="7" t="s">
        <v>39</v>
      </c>
      <c r="F105" s="5">
        <v>2</v>
      </c>
      <c r="G105" s="7"/>
      <c r="H105" s="7"/>
      <c r="I105" s="15"/>
      <c r="J105" s="15"/>
      <c r="K105" s="39"/>
    </row>
    <row r="106" spans="2:11" ht="22.5" customHeight="1">
      <c r="B106" s="3">
        <v>4.5</v>
      </c>
      <c r="C106" s="2" t="s">
        <v>54</v>
      </c>
      <c r="D106" s="50"/>
      <c r="E106" s="7" t="s">
        <v>39</v>
      </c>
      <c r="F106" s="5">
        <v>1</v>
      </c>
      <c r="G106" s="7"/>
      <c r="H106" s="7"/>
      <c r="I106" s="15"/>
      <c r="J106" s="15"/>
      <c r="K106" s="39"/>
    </row>
    <row r="107" spans="2:11" ht="22.5" customHeight="1">
      <c r="B107" s="3">
        <v>4.5999999999999996</v>
      </c>
      <c r="C107" s="2" t="s">
        <v>44</v>
      </c>
      <c r="D107" s="50"/>
      <c r="E107" s="7" t="s">
        <v>39</v>
      </c>
      <c r="F107" s="5">
        <f>(F21+F34+F47+F73)*4+F60*6</f>
        <v>0</v>
      </c>
      <c r="G107" s="7"/>
      <c r="H107" s="7"/>
      <c r="I107" s="15"/>
      <c r="J107" s="15"/>
      <c r="K107" s="39"/>
    </row>
    <row r="108" spans="2:11" ht="22.5" customHeight="1">
      <c r="B108" s="3">
        <v>4.7</v>
      </c>
      <c r="C108" s="9" t="s">
        <v>301</v>
      </c>
      <c r="D108" s="50"/>
      <c r="E108" s="7" t="s">
        <v>39</v>
      </c>
      <c r="F108" s="5">
        <v>2</v>
      </c>
      <c r="G108" s="7"/>
      <c r="H108" s="7"/>
      <c r="I108" s="15"/>
      <c r="J108" s="15"/>
      <c r="K108" s="39"/>
    </row>
    <row r="109" spans="2:11" ht="21.75" customHeight="1">
      <c r="B109" s="88">
        <v>5</v>
      </c>
      <c r="C109" s="92" t="s">
        <v>55</v>
      </c>
      <c r="D109" s="92"/>
      <c r="E109" s="81"/>
      <c r="F109" s="81"/>
      <c r="G109" s="81"/>
      <c r="H109" s="81"/>
      <c r="I109" s="15"/>
      <c r="J109" s="15"/>
      <c r="K109" s="39"/>
    </row>
    <row r="110" spans="2:11" ht="72" customHeight="1">
      <c r="B110" s="177"/>
      <c r="C110" s="70" t="s">
        <v>502</v>
      </c>
      <c r="D110" s="75"/>
      <c r="E110" s="50"/>
      <c r="F110" s="50"/>
      <c r="G110" s="50"/>
      <c r="H110" s="50"/>
      <c r="I110" s="15"/>
      <c r="J110" s="15"/>
      <c r="K110" s="39"/>
    </row>
    <row r="111" spans="2:11" ht="83.4" customHeight="1">
      <c r="B111" s="361">
        <v>5.0999999999999996</v>
      </c>
      <c r="C111" s="362" t="s">
        <v>503</v>
      </c>
      <c r="D111" s="363"/>
      <c r="E111" s="364" t="s">
        <v>56</v>
      </c>
      <c r="F111" s="361">
        <v>94</v>
      </c>
      <c r="G111" s="364"/>
      <c r="H111" s="364"/>
      <c r="I111" s="365"/>
      <c r="J111" s="365"/>
      <c r="K111" s="39"/>
    </row>
    <row r="112" spans="2:11" ht="81" customHeight="1">
      <c r="B112" s="3">
        <v>5.2</v>
      </c>
      <c r="C112" s="2" t="s">
        <v>501</v>
      </c>
      <c r="D112" s="50"/>
      <c r="E112" s="4" t="s">
        <v>56</v>
      </c>
      <c r="F112" s="3">
        <v>94</v>
      </c>
      <c r="G112" s="4"/>
      <c r="H112" s="4"/>
      <c r="I112" s="15"/>
      <c r="J112" s="15"/>
      <c r="K112" s="39"/>
    </row>
    <row r="113" spans="2:11" ht="25.5" customHeight="1">
      <c r="B113" s="88">
        <v>6</v>
      </c>
      <c r="C113" s="92" t="s">
        <v>58</v>
      </c>
      <c r="D113" s="50"/>
      <c r="E113" s="4"/>
      <c r="F113" s="3"/>
      <c r="G113" s="4"/>
      <c r="H113" s="4"/>
      <c r="I113" s="15"/>
      <c r="J113" s="15"/>
      <c r="K113" s="39"/>
    </row>
    <row r="114" spans="2:11" ht="67.5" customHeight="1">
      <c r="B114" s="3">
        <v>6.1</v>
      </c>
      <c r="C114" s="2" t="s">
        <v>59</v>
      </c>
      <c r="D114" s="50"/>
      <c r="E114" s="4" t="s">
        <v>60</v>
      </c>
      <c r="F114" s="3">
        <v>2</v>
      </c>
      <c r="G114" s="4"/>
      <c r="H114" s="4"/>
      <c r="I114" s="15"/>
      <c r="J114" s="15"/>
      <c r="K114" s="39"/>
    </row>
    <row r="115" spans="2:11" ht="64.5" customHeight="1">
      <c r="B115" s="3">
        <v>6.2</v>
      </c>
      <c r="C115" s="2" t="s">
        <v>61</v>
      </c>
      <c r="D115" s="50"/>
      <c r="E115" s="4" t="s">
        <v>60</v>
      </c>
      <c r="F115" s="3">
        <v>3</v>
      </c>
      <c r="G115" s="4"/>
      <c r="H115" s="4"/>
      <c r="I115" s="15"/>
      <c r="J115" s="15"/>
      <c r="K115" s="39"/>
    </row>
    <row r="116" spans="2:11" ht="25.5" customHeight="1">
      <c r="B116" s="88">
        <v>7</v>
      </c>
      <c r="C116" s="92" t="s">
        <v>62</v>
      </c>
      <c r="D116" s="50"/>
      <c r="E116" s="4"/>
      <c r="F116" s="3"/>
      <c r="G116" s="4"/>
      <c r="H116" s="4"/>
      <c r="I116" s="15"/>
      <c r="J116" s="15"/>
      <c r="K116" s="39"/>
    </row>
    <row r="117" spans="2:11" ht="25.5" customHeight="1">
      <c r="B117" s="11">
        <v>7.1</v>
      </c>
      <c r="C117" s="74" t="s">
        <v>63</v>
      </c>
      <c r="D117" s="50"/>
      <c r="E117" s="4"/>
      <c r="F117" s="3"/>
      <c r="G117" s="4"/>
      <c r="H117" s="4"/>
      <c r="I117" s="15"/>
      <c r="J117" s="15"/>
      <c r="K117" s="39"/>
    </row>
    <row r="118" spans="2:11" ht="25.5" customHeight="1">
      <c r="B118" s="8" t="s">
        <v>304</v>
      </c>
      <c r="C118" s="2" t="s">
        <v>64</v>
      </c>
      <c r="D118" s="50"/>
      <c r="E118" s="4" t="s">
        <v>24</v>
      </c>
      <c r="F118" s="3">
        <v>5</v>
      </c>
      <c r="G118" s="4"/>
      <c r="H118" s="4"/>
      <c r="I118" s="15"/>
      <c r="J118" s="15"/>
      <c r="K118" s="39"/>
    </row>
    <row r="119" spans="2:11" ht="25.5" customHeight="1">
      <c r="B119" s="8" t="s">
        <v>305</v>
      </c>
      <c r="C119" s="2" t="s">
        <v>65</v>
      </c>
      <c r="D119" s="50"/>
      <c r="E119" s="4" t="s">
        <v>24</v>
      </c>
      <c r="F119" s="3">
        <v>2</v>
      </c>
      <c r="G119" s="4"/>
      <c r="H119" s="4"/>
      <c r="I119" s="15"/>
      <c r="J119" s="15"/>
      <c r="K119" s="39"/>
    </row>
    <row r="120" spans="2:11" ht="25.5" customHeight="1">
      <c r="B120" s="8" t="s">
        <v>306</v>
      </c>
      <c r="C120" s="2" t="s">
        <v>66</v>
      </c>
      <c r="D120" s="50"/>
      <c r="E120" s="4" t="s">
        <v>24</v>
      </c>
      <c r="F120" s="3">
        <v>2</v>
      </c>
      <c r="G120" s="4"/>
      <c r="H120" s="4"/>
      <c r="I120" s="15"/>
      <c r="J120" s="15"/>
      <c r="K120" s="39"/>
    </row>
    <row r="121" spans="2:11" ht="25.5" customHeight="1">
      <c r="B121" s="8" t="s">
        <v>307</v>
      </c>
      <c r="C121" s="2" t="s">
        <v>67</v>
      </c>
      <c r="D121" s="50"/>
      <c r="E121" s="4" t="s">
        <v>32</v>
      </c>
      <c r="F121" s="3">
        <v>10</v>
      </c>
      <c r="G121" s="4"/>
      <c r="H121" s="4"/>
      <c r="I121" s="15"/>
      <c r="J121" s="15"/>
      <c r="K121" s="39"/>
    </row>
    <row r="122" spans="2:11" ht="25.5" customHeight="1">
      <c r="B122" s="8" t="s">
        <v>308</v>
      </c>
      <c r="C122" s="2" t="s">
        <v>68</v>
      </c>
      <c r="D122" s="50"/>
      <c r="E122" s="4" t="s">
        <v>32</v>
      </c>
      <c r="F122" s="3">
        <v>10</v>
      </c>
      <c r="G122" s="4"/>
      <c r="H122" s="4"/>
      <c r="I122" s="15"/>
      <c r="J122" s="15"/>
      <c r="K122" s="39"/>
    </row>
    <row r="123" spans="2:11" ht="25.5" customHeight="1">
      <c r="B123" s="8" t="s">
        <v>309</v>
      </c>
      <c r="C123" s="2" t="s">
        <v>69</v>
      </c>
      <c r="D123" s="50"/>
      <c r="E123" s="4" t="s">
        <v>33</v>
      </c>
      <c r="F123" s="3">
        <v>20</v>
      </c>
      <c r="G123" s="106"/>
      <c r="H123" s="106"/>
      <c r="I123" s="48"/>
      <c r="J123" s="15"/>
      <c r="K123" s="39"/>
    </row>
    <row r="124" spans="2:11" ht="25.5" customHeight="1">
      <c r="B124" s="8" t="s">
        <v>310</v>
      </c>
      <c r="C124" s="2" t="s">
        <v>217</v>
      </c>
      <c r="D124" s="50"/>
      <c r="E124" s="4" t="s">
        <v>24</v>
      </c>
      <c r="F124" s="3">
        <v>4</v>
      </c>
      <c r="G124" s="4"/>
      <c r="H124" s="4"/>
      <c r="I124" s="15"/>
      <c r="J124" s="15"/>
      <c r="K124" s="39"/>
    </row>
    <row r="125" spans="2:11" ht="25.5" customHeight="1">
      <c r="B125" s="8" t="s">
        <v>311</v>
      </c>
      <c r="C125" s="2" t="s">
        <v>218</v>
      </c>
      <c r="D125" s="50"/>
      <c r="E125" s="4" t="s">
        <v>24</v>
      </c>
      <c r="F125" s="3">
        <v>2</v>
      </c>
      <c r="G125" s="4"/>
      <c r="H125" s="4"/>
      <c r="I125" s="15"/>
      <c r="J125" s="15"/>
      <c r="K125" s="39"/>
    </row>
    <row r="126" spans="2:11" ht="25.5" customHeight="1">
      <c r="B126" s="8" t="s">
        <v>312</v>
      </c>
      <c r="C126" s="2" t="s">
        <v>219</v>
      </c>
      <c r="D126" s="50"/>
      <c r="E126" s="4" t="s">
        <v>24</v>
      </c>
      <c r="F126" s="3">
        <v>2</v>
      </c>
      <c r="G126" s="4"/>
      <c r="H126" s="4"/>
      <c r="I126" s="15"/>
      <c r="J126" s="15"/>
      <c r="K126" s="39"/>
    </row>
    <row r="127" spans="2:11" ht="25.5" customHeight="1">
      <c r="B127" s="8" t="s">
        <v>313</v>
      </c>
      <c r="C127" s="2" t="s">
        <v>220</v>
      </c>
      <c r="D127" s="50"/>
      <c r="E127" s="4" t="s">
        <v>32</v>
      </c>
      <c r="F127" s="3">
        <v>8</v>
      </c>
      <c r="G127" s="4"/>
      <c r="H127" s="4"/>
      <c r="I127" s="15"/>
      <c r="J127" s="15"/>
      <c r="K127" s="39"/>
    </row>
    <row r="128" spans="2:11" ht="25.5" customHeight="1">
      <c r="B128" s="8" t="s">
        <v>314</v>
      </c>
      <c r="C128" s="2" t="s">
        <v>221</v>
      </c>
      <c r="D128" s="50"/>
      <c r="E128" s="4" t="s">
        <v>32</v>
      </c>
      <c r="F128" s="3">
        <v>8</v>
      </c>
      <c r="G128" s="4"/>
      <c r="H128" s="4"/>
      <c r="I128" s="15"/>
      <c r="J128" s="15"/>
      <c r="K128" s="39"/>
    </row>
    <row r="129" spans="2:11" ht="25.5" customHeight="1">
      <c r="B129" s="8" t="s">
        <v>315</v>
      </c>
      <c r="C129" s="2" t="s">
        <v>222</v>
      </c>
      <c r="D129" s="50"/>
      <c r="E129" s="4" t="s">
        <v>33</v>
      </c>
      <c r="F129" s="3">
        <v>16</v>
      </c>
      <c r="G129" s="106"/>
      <c r="H129" s="106"/>
      <c r="I129" s="48"/>
      <c r="J129" s="15"/>
      <c r="K129" s="39"/>
    </row>
    <row r="130" spans="2:11" ht="25.5" customHeight="1">
      <c r="B130" s="8" t="s">
        <v>316</v>
      </c>
      <c r="C130" s="2" t="s">
        <v>223</v>
      </c>
      <c r="D130" s="50"/>
      <c r="E130" s="4" t="s">
        <v>24</v>
      </c>
      <c r="F130" s="3">
        <v>1</v>
      </c>
      <c r="G130" s="4"/>
      <c r="H130" s="4"/>
      <c r="I130" s="15"/>
      <c r="J130" s="15"/>
      <c r="K130" s="39"/>
    </row>
    <row r="131" spans="2:11" ht="25.5" customHeight="1">
      <c r="B131" s="8" t="s">
        <v>317</v>
      </c>
      <c r="C131" s="2" t="s">
        <v>224</v>
      </c>
      <c r="D131" s="50"/>
      <c r="E131" s="4" t="s">
        <v>24</v>
      </c>
      <c r="F131" s="3">
        <v>1</v>
      </c>
      <c r="G131" s="4"/>
      <c r="H131" s="4"/>
      <c r="I131" s="15"/>
      <c r="J131" s="15"/>
      <c r="K131" s="39"/>
    </row>
    <row r="132" spans="2:11" ht="25.5" customHeight="1">
      <c r="B132" s="8" t="s">
        <v>318</v>
      </c>
      <c r="C132" s="2" t="s">
        <v>225</v>
      </c>
      <c r="D132" s="50"/>
      <c r="E132" s="4" t="s">
        <v>32</v>
      </c>
      <c r="F132" s="3">
        <v>2</v>
      </c>
      <c r="G132" s="4"/>
      <c r="H132" s="4"/>
      <c r="I132" s="15"/>
      <c r="J132" s="15"/>
      <c r="K132" s="39"/>
    </row>
    <row r="133" spans="2:11" ht="25.5" customHeight="1">
      <c r="B133" s="8" t="s">
        <v>319</v>
      </c>
      <c r="C133" s="2" t="s">
        <v>226</v>
      </c>
      <c r="D133" s="50"/>
      <c r="E133" s="4" t="s">
        <v>32</v>
      </c>
      <c r="F133" s="3">
        <v>2</v>
      </c>
      <c r="G133" s="4"/>
      <c r="H133" s="4"/>
      <c r="I133" s="15"/>
      <c r="J133" s="15"/>
      <c r="K133" s="39"/>
    </row>
    <row r="134" spans="2:11" ht="25.5" customHeight="1">
      <c r="B134" s="8" t="s">
        <v>320</v>
      </c>
      <c r="C134" s="2" t="s">
        <v>227</v>
      </c>
      <c r="D134" s="50"/>
      <c r="E134" s="4" t="s">
        <v>33</v>
      </c>
      <c r="F134" s="3">
        <v>4</v>
      </c>
      <c r="G134" s="106"/>
      <c r="H134" s="106"/>
      <c r="I134" s="48"/>
      <c r="J134" s="15"/>
      <c r="K134" s="39"/>
    </row>
    <row r="135" spans="2:11" ht="25.5" customHeight="1">
      <c r="B135" s="11">
        <v>7.2</v>
      </c>
      <c r="C135" s="74" t="s">
        <v>70</v>
      </c>
      <c r="D135" s="50"/>
      <c r="E135" s="4"/>
      <c r="F135" s="3"/>
      <c r="G135" s="4"/>
      <c r="H135" s="4"/>
      <c r="I135" s="15"/>
      <c r="J135" s="15"/>
      <c r="K135" s="39"/>
    </row>
    <row r="136" spans="2:11" ht="25.5" customHeight="1">
      <c r="B136" s="8" t="s">
        <v>321</v>
      </c>
      <c r="C136" s="2" t="s">
        <v>38</v>
      </c>
      <c r="D136" s="50"/>
      <c r="E136" s="7" t="s">
        <v>39</v>
      </c>
      <c r="F136" s="3">
        <v>15</v>
      </c>
      <c r="G136" s="7"/>
      <c r="H136" s="7"/>
      <c r="I136" s="15"/>
      <c r="J136" s="15"/>
      <c r="K136" s="39"/>
    </row>
    <row r="137" spans="2:11" ht="25.5" customHeight="1">
      <c r="B137" s="8" t="s">
        <v>322</v>
      </c>
      <c r="C137" s="2" t="s">
        <v>41</v>
      </c>
      <c r="D137" s="50"/>
      <c r="E137" s="7" t="s">
        <v>39</v>
      </c>
      <c r="F137" s="3">
        <v>30</v>
      </c>
      <c r="G137" s="7"/>
      <c r="H137" s="7"/>
      <c r="I137" s="15"/>
      <c r="J137" s="15"/>
      <c r="K137" s="39"/>
    </row>
    <row r="138" spans="2:11" ht="25.5" customHeight="1">
      <c r="B138" s="8" t="s">
        <v>323</v>
      </c>
      <c r="C138" s="2" t="s">
        <v>43</v>
      </c>
      <c r="D138" s="50"/>
      <c r="E138" s="7" t="s">
        <v>39</v>
      </c>
      <c r="F138" s="3">
        <v>5</v>
      </c>
      <c r="G138" s="7"/>
      <c r="H138" s="7"/>
      <c r="I138" s="15"/>
      <c r="J138" s="15"/>
      <c r="K138" s="39"/>
    </row>
    <row r="139" spans="2:11" ht="25.5" customHeight="1">
      <c r="B139" s="8" t="s">
        <v>324</v>
      </c>
      <c r="C139" s="2" t="s">
        <v>44</v>
      </c>
      <c r="D139" s="50"/>
      <c r="E139" s="7" t="s">
        <v>39</v>
      </c>
      <c r="F139" s="3">
        <v>55</v>
      </c>
      <c r="G139" s="7"/>
      <c r="H139" s="7"/>
      <c r="I139" s="15"/>
      <c r="J139" s="15"/>
      <c r="K139" s="39"/>
    </row>
    <row r="140" spans="2:11" ht="25.5" customHeight="1">
      <c r="B140" s="8" t="s">
        <v>325</v>
      </c>
      <c r="C140" s="2" t="s">
        <v>45</v>
      </c>
      <c r="D140" s="50"/>
      <c r="E140" s="7" t="s">
        <v>39</v>
      </c>
      <c r="F140" s="3">
        <v>5</v>
      </c>
      <c r="G140" s="7"/>
      <c r="H140" s="7"/>
      <c r="I140" s="15"/>
      <c r="J140" s="15"/>
      <c r="K140" s="39"/>
    </row>
    <row r="141" spans="2:11" ht="25.5" customHeight="1">
      <c r="B141" s="8" t="s">
        <v>326</v>
      </c>
      <c r="C141" s="2" t="s">
        <v>46</v>
      </c>
      <c r="D141" s="50"/>
      <c r="E141" s="7" t="s">
        <v>39</v>
      </c>
      <c r="F141" s="3">
        <v>5</v>
      </c>
      <c r="G141" s="7"/>
      <c r="H141" s="7"/>
      <c r="I141" s="15"/>
      <c r="J141" s="15"/>
      <c r="K141" s="39"/>
    </row>
    <row r="142" spans="2:11" ht="25.5" customHeight="1">
      <c r="B142" s="11">
        <v>7.3</v>
      </c>
      <c r="C142" s="92" t="s">
        <v>71</v>
      </c>
      <c r="D142" s="92"/>
      <c r="E142" s="81"/>
      <c r="F142" s="81"/>
      <c r="G142" s="81"/>
      <c r="H142" s="81"/>
      <c r="I142" s="15"/>
      <c r="J142" s="15"/>
      <c r="K142" s="39"/>
    </row>
    <row r="143" spans="2:11" ht="25.5" customHeight="1">
      <c r="B143" s="8" t="s">
        <v>327</v>
      </c>
      <c r="C143" s="2" t="s">
        <v>50</v>
      </c>
      <c r="D143" s="50"/>
      <c r="E143" s="7" t="s">
        <v>39</v>
      </c>
      <c r="F143" s="5">
        <v>5</v>
      </c>
      <c r="G143" s="7"/>
      <c r="H143" s="7"/>
      <c r="I143" s="15"/>
      <c r="J143" s="15"/>
      <c r="K143" s="39"/>
    </row>
    <row r="144" spans="2:11" ht="25.5" customHeight="1">
      <c r="B144" s="8" t="s">
        <v>328</v>
      </c>
      <c r="C144" s="2" t="s">
        <v>51</v>
      </c>
      <c r="D144" s="50"/>
      <c r="E144" s="7" t="s">
        <v>39</v>
      </c>
      <c r="F144" s="5">
        <v>10</v>
      </c>
      <c r="G144" s="7"/>
      <c r="H144" s="7"/>
      <c r="I144" s="15"/>
      <c r="J144" s="15"/>
      <c r="K144" s="39"/>
    </row>
    <row r="145" spans="2:11" ht="25.5" customHeight="1">
      <c r="B145" s="8" t="s">
        <v>329</v>
      </c>
      <c r="C145" s="2" t="s">
        <v>54</v>
      </c>
      <c r="D145" s="50"/>
      <c r="E145" s="7" t="s">
        <v>39</v>
      </c>
      <c r="F145" s="5">
        <v>1</v>
      </c>
      <c r="G145" s="7"/>
      <c r="H145" s="7"/>
      <c r="I145" s="15"/>
      <c r="J145" s="15"/>
      <c r="K145" s="39"/>
    </row>
    <row r="146" spans="2:11" ht="25.5" customHeight="1">
      <c r="B146" s="8" t="s">
        <v>330</v>
      </c>
      <c r="C146" s="2" t="s">
        <v>44</v>
      </c>
      <c r="D146" s="50"/>
      <c r="E146" s="7" t="s">
        <v>39</v>
      </c>
      <c r="F146" s="5">
        <v>18</v>
      </c>
      <c r="G146" s="7"/>
      <c r="H146" s="7"/>
      <c r="I146" s="15"/>
      <c r="J146" s="15"/>
      <c r="K146" s="39"/>
    </row>
    <row r="147" spans="2:11" ht="25.5" customHeight="1">
      <c r="B147" s="11">
        <v>7.4</v>
      </c>
      <c r="C147" s="92" t="s">
        <v>72</v>
      </c>
      <c r="D147" s="92"/>
      <c r="E147" s="81"/>
      <c r="F147" s="81"/>
      <c r="G147" s="81"/>
      <c r="H147" s="81"/>
      <c r="I147" s="15"/>
      <c r="J147" s="15"/>
      <c r="K147" s="39"/>
    </row>
    <row r="148" spans="2:11" ht="25.5" customHeight="1">
      <c r="B148" s="8" t="s">
        <v>331</v>
      </c>
      <c r="C148" s="2" t="s">
        <v>73</v>
      </c>
      <c r="D148" s="50"/>
      <c r="E148" s="4" t="s">
        <v>74</v>
      </c>
      <c r="F148" s="3">
        <v>8</v>
      </c>
      <c r="G148" s="4"/>
      <c r="H148" s="4"/>
      <c r="I148" s="15"/>
      <c r="J148" s="15"/>
      <c r="K148" s="39"/>
    </row>
    <row r="149" spans="2:11" ht="25.5" customHeight="1">
      <c r="B149" s="8" t="s">
        <v>332</v>
      </c>
      <c r="C149" s="2" t="s">
        <v>57</v>
      </c>
      <c r="D149" s="50"/>
      <c r="E149" s="4" t="s">
        <v>74</v>
      </c>
      <c r="F149" s="3">
        <v>3</v>
      </c>
      <c r="G149" s="4"/>
      <c r="H149" s="4"/>
      <c r="I149" s="15"/>
      <c r="J149" s="15"/>
      <c r="K149" s="39"/>
    </row>
    <row r="150" spans="2:11" ht="25.5" customHeight="1">
      <c r="B150" s="84">
        <v>8</v>
      </c>
      <c r="C150" s="92" t="s">
        <v>75</v>
      </c>
      <c r="D150" s="176"/>
      <c r="E150" s="72"/>
      <c r="F150" s="72"/>
      <c r="G150" s="72"/>
      <c r="H150" s="72"/>
      <c r="I150" s="15"/>
      <c r="J150" s="15"/>
      <c r="K150" s="39"/>
    </row>
    <row r="151" spans="2:11" ht="25.5" customHeight="1">
      <c r="B151" s="3">
        <v>8.1</v>
      </c>
      <c r="C151" s="75" t="s">
        <v>76</v>
      </c>
      <c r="D151" s="75"/>
      <c r="E151" s="4" t="s">
        <v>33</v>
      </c>
      <c r="F151" s="5">
        <v>1</v>
      </c>
      <c r="G151" s="106"/>
      <c r="H151" s="106"/>
      <c r="I151" s="48"/>
      <c r="J151" s="15"/>
      <c r="K151" s="39"/>
    </row>
    <row r="152" spans="2:11" ht="25.5" customHeight="1">
      <c r="B152" s="3">
        <v>8.1999999999999993</v>
      </c>
      <c r="C152" s="75" t="s">
        <v>77</v>
      </c>
      <c r="D152" s="75"/>
      <c r="E152" s="4" t="s">
        <v>33</v>
      </c>
      <c r="F152" s="5">
        <v>2</v>
      </c>
      <c r="G152" s="106"/>
      <c r="H152" s="106"/>
      <c r="I152" s="48"/>
      <c r="J152" s="15"/>
      <c r="K152" s="39"/>
    </row>
    <row r="153" spans="2:11" ht="25.5" customHeight="1">
      <c r="B153" s="3">
        <v>8.3000000000000007</v>
      </c>
      <c r="C153" s="75" t="s">
        <v>78</v>
      </c>
      <c r="D153" s="75"/>
      <c r="E153" s="4" t="s">
        <v>33</v>
      </c>
      <c r="F153" s="5">
        <v>2</v>
      </c>
      <c r="G153" s="106"/>
      <c r="H153" s="106"/>
      <c r="I153" s="48"/>
      <c r="J153" s="15"/>
      <c r="K153" s="39"/>
    </row>
    <row r="154" spans="2:11" ht="25.5" customHeight="1">
      <c r="B154" s="3">
        <v>8.4</v>
      </c>
      <c r="C154" s="75" t="s">
        <v>79</v>
      </c>
      <c r="D154" s="75"/>
      <c r="E154" s="4" t="s">
        <v>33</v>
      </c>
      <c r="F154" s="5">
        <v>1</v>
      </c>
      <c r="G154" s="106"/>
      <c r="H154" s="106"/>
      <c r="I154" s="48"/>
      <c r="J154" s="15"/>
      <c r="K154" s="39"/>
    </row>
    <row r="155" spans="2:11" ht="25.5" customHeight="1">
      <c r="B155" s="3">
        <v>8.5</v>
      </c>
      <c r="C155" s="75" t="s">
        <v>80</v>
      </c>
      <c r="D155" s="75"/>
      <c r="E155" s="4" t="s">
        <v>33</v>
      </c>
      <c r="F155" s="5">
        <v>1</v>
      </c>
      <c r="G155" s="106"/>
      <c r="H155" s="106"/>
      <c r="I155" s="48"/>
      <c r="J155" s="15"/>
      <c r="K155" s="39"/>
    </row>
    <row r="156" spans="2:11" ht="25.5" customHeight="1">
      <c r="B156" s="3">
        <v>8.6</v>
      </c>
      <c r="C156" s="75" t="s">
        <v>81</v>
      </c>
      <c r="D156" s="75"/>
      <c r="E156" s="4" t="s">
        <v>33</v>
      </c>
      <c r="F156" s="5">
        <v>1</v>
      </c>
      <c r="G156" s="106"/>
      <c r="H156" s="106"/>
      <c r="I156" s="48"/>
      <c r="J156" s="15"/>
      <c r="K156" s="39"/>
    </row>
    <row r="157" spans="2:11" ht="25.5" customHeight="1">
      <c r="B157" s="3">
        <v>8.6999999999999993</v>
      </c>
      <c r="C157" s="75" t="s">
        <v>82</v>
      </c>
      <c r="D157" s="75"/>
      <c r="E157" s="4" t="s">
        <v>33</v>
      </c>
      <c r="F157" s="5">
        <v>4</v>
      </c>
      <c r="G157" s="106"/>
      <c r="H157" s="106"/>
      <c r="I157" s="48"/>
      <c r="J157" s="15"/>
      <c r="K157" s="39"/>
    </row>
    <row r="158" spans="2:11" ht="25.5" customHeight="1">
      <c r="B158" s="3">
        <v>8.8000000000000007</v>
      </c>
      <c r="C158" s="75" t="s">
        <v>83</v>
      </c>
      <c r="D158" s="75"/>
      <c r="E158" s="4" t="s">
        <v>33</v>
      </c>
      <c r="F158" s="5">
        <v>6</v>
      </c>
      <c r="G158" s="106"/>
      <c r="H158" s="106"/>
      <c r="I158" s="48"/>
      <c r="J158" s="15"/>
      <c r="K158" s="39"/>
    </row>
    <row r="159" spans="2:11" ht="25.5" customHeight="1">
      <c r="B159" s="3">
        <v>8.9</v>
      </c>
      <c r="C159" s="75" t="s">
        <v>84</v>
      </c>
      <c r="D159" s="75"/>
      <c r="E159" s="4" t="s">
        <v>33</v>
      </c>
      <c r="F159" s="5">
        <v>6</v>
      </c>
      <c r="G159" s="106"/>
      <c r="H159" s="106"/>
      <c r="I159" s="48"/>
      <c r="J159" s="15"/>
      <c r="K159" s="39"/>
    </row>
    <row r="160" spans="2:11" ht="25.5" customHeight="1">
      <c r="B160" s="1">
        <v>8.1</v>
      </c>
      <c r="C160" s="75" t="s">
        <v>85</v>
      </c>
      <c r="D160" s="75"/>
      <c r="E160" s="4" t="s">
        <v>33</v>
      </c>
      <c r="F160" s="5">
        <v>3</v>
      </c>
      <c r="G160" s="106"/>
      <c r="H160" s="106"/>
      <c r="I160" s="48"/>
      <c r="J160" s="15"/>
      <c r="K160" s="39"/>
    </row>
    <row r="161" spans="2:11" ht="25.5" customHeight="1">
      <c r="B161" s="1">
        <v>8.11</v>
      </c>
      <c r="C161" s="75" t="s">
        <v>86</v>
      </c>
      <c r="D161" s="75"/>
      <c r="E161" s="4" t="s">
        <v>33</v>
      </c>
      <c r="F161" s="5">
        <v>2</v>
      </c>
      <c r="G161" s="106"/>
      <c r="H161" s="106"/>
      <c r="I161" s="48"/>
      <c r="J161" s="15"/>
      <c r="K161" s="39"/>
    </row>
    <row r="162" spans="2:11" ht="25.5" customHeight="1">
      <c r="B162" s="1">
        <v>8.1199999999999992</v>
      </c>
      <c r="C162" s="75" t="s">
        <v>87</v>
      </c>
      <c r="D162" s="75"/>
      <c r="E162" s="4" t="s">
        <v>33</v>
      </c>
      <c r="F162" s="5">
        <v>6</v>
      </c>
      <c r="G162" s="106"/>
      <c r="H162" s="106"/>
      <c r="I162" s="48"/>
      <c r="J162" s="15"/>
      <c r="K162" s="39"/>
    </row>
    <row r="163" spans="2:11" ht="25.5" customHeight="1">
      <c r="B163" s="1">
        <v>8.1300000000000008</v>
      </c>
      <c r="C163" s="75" t="s">
        <v>88</v>
      </c>
      <c r="D163" s="75"/>
      <c r="E163" s="4" t="s">
        <v>33</v>
      </c>
      <c r="F163" s="5">
        <v>1</v>
      </c>
      <c r="G163" s="106"/>
      <c r="H163" s="106"/>
      <c r="I163" s="48"/>
      <c r="J163" s="15"/>
      <c r="K163" s="39"/>
    </row>
    <row r="164" spans="2:11" ht="25.5" customHeight="1">
      <c r="B164" s="1">
        <v>8.14</v>
      </c>
      <c r="C164" s="75" t="s">
        <v>89</v>
      </c>
      <c r="D164" s="75"/>
      <c r="E164" s="4" t="s">
        <v>33</v>
      </c>
      <c r="F164" s="5">
        <v>1</v>
      </c>
      <c r="G164" s="106"/>
      <c r="H164" s="106"/>
      <c r="I164" s="48"/>
      <c r="J164" s="15"/>
      <c r="K164" s="39"/>
    </row>
    <row r="165" spans="2:11" ht="25.5" customHeight="1">
      <c r="B165" s="1">
        <v>8.15</v>
      </c>
      <c r="C165" s="75" t="s">
        <v>90</v>
      </c>
      <c r="D165" s="179"/>
      <c r="E165" s="4" t="s">
        <v>39</v>
      </c>
      <c r="F165" s="5">
        <v>1</v>
      </c>
      <c r="G165" s="106"/>
      <c r="H165" s="106"/>
      <c r="I165" s="48"/>
      <c r="J165" s="15"/>
      <c r="K165" s="39"/>
    </row>
    <row r="166" spans="2:11" ht="25.5" customHeight="1">
      <c r="B166" s="1">
        <v>8.16</v>
      </c>
      <c r="C166" s="75" t="s">
        <v>91</v>
      </c>
      <c r="D166" s="179"/>
      <c r="E166" s="4" t="s">
        <v>33</v>
      </c>
      <c r="F166" s="5">
        <v>1</v>
      </c>
      <c r="G166" s="106"/>
      <c r="H166" s="106"/>
      <c r="I166" s="48"/>
      <c r="J166" s="15"/>
      <c r="K166" s="39"/>
    </row>
    <row r="167" spans="2:11" ht="25.5" customHeight="1">
      <c r="B167" s="1">
        <v>8.17</v>
      </c>
      <c r="C167" s="75" t="s">
        <v>92</v>
      </c>
      <c r="D167" s="179"/>
      <c r="E167" s="4" t="s">
        <v>33</v>
      </c>
      <c r="F167" s="5">
        <v>2</v>
      </c>
      <c r="G167" s="106"/>
      <c r="H167" s="106"/>
      <c r="I167" s="48"/>
      <c r="J167" s="15"/>
      <c r="K167" s="39"/>
    </row>
    <row r="168" spans="2:11" ht="25.5" customHeight="1">
      <c r="B168" s="1">
        <v>8.18</v>
      </c>
      <c r="C168" s="75" t="s">
        <v>93</v>
      </c>
      <c r="D168" s="176"/>
      <c r="E168" s="4" t="s">
        <v>39</v>
      </c>
      <c r="F168" s="72">
        <v>5</v>
      </c>
      <c r="G168" s="106"/>
      <c r="H168" s="106"/>
      <c r="I168" s="48"/>
      <c r="J168" s="15"/>
      <c r="K168" s="39"/>
    </row>
    <row r="169" spans="2:11" ht="25.5" customHeight="1">
      <c r="B169" s="84">
        <v>9</v>
      </c>
      <c r="C169" s="92" t="s">
        <v>94</v>
      </c>
      <c r="D169" s="50"/>
      <c r="E169" s="3"/>
      <c r="F169" s="4"/>
      <c r="G169" s="3"/>
      <c r="H169" s="3"/>
      <c r="I169" s="15"/>
      <c r="J169" s="15"/>
      <c r="K169" s="39"/>
    </row>
    <row r="170" spans="2:11" ht="25.5" customHeight="1">
      <c r="B170" s="204">
        <v>9.1</v>
      </c>
      <c r="C170" s="2" t="s">
        <v>432</v>
      </c>
      <c r="D170" s="50"/>
      <c r="E170" s="3" t="s">
        <v>101</v>
      </c>
      <c r="F170" s="4">
        <v>1</v>
      </c>
      <c r="G170" s="3"/>
      <c r="H170" s="3"/>
      <c r="I170" s="15"/>
      <c r="J170" s="15"/>
      <c r="K170" s="39"/>
    </row>
    <row r="171" spans="2:11" ht="25.5" customHeight="1">
      <c r="B171" s="3">
        <v>9.1999999999999993</v>
      </c>
      <c r="C171" s="2" t="s">
        <v>433</v>
      </c>
      <c r="D171" s="50"/>
      <c r="E171" s="3" t="s">
        <v>101</v>
      </c>
      <c r="F171" s="4">
        <v>1</v>
      </c>
      <c r="G171" s="3"/>
      <c r="H171" s="3"/>
      <c r="I171" s="15"/>
      <c r="J171" s="15"/>
      <c r="K171" s="39"/>
    </row>
    <row r="172" spans="2:11" ht="34.200000000000003">
      <c r="B172" s="204">
        <v>9.3000000000000007</v>
      </c>
      <c r="C172" s="2" t="s">
        <v>434</v>
      </c>
      <c r="D172" s="50"/>
      <c r="E172" s="3" t="s">
        <v>101</v>
      </c>
      <c r="F172" s="4">
        <v>1</v>
      </c>
      <c r="G172" s="3"/>
      <c r="H172" s="3"/>
      <c r="I172" s="15"/>
      <c r="J172" s="15"/>
      <c r="K172" s="39"/>
    </row>
    <row r="173" spans="2:11" ht="44.25" customHeight="1">
      <c r="B173" s="3">
        <v>9.4</v>
      </c>
      <c r="C173" s="2" t="s">
        <v>303</v>
      </c>
      <c r="D173" s="50"/>
      <c r="E173" s="4" t="s">
        <v>29</v>
      </c>
      <c r="F173" s="4">
        <v>20</v>
      </c>
      <c r="G173" s="4"/>
      <c r="H173" s="4"/>
      <c r="I173" s="15"/>
      <c r="J173" s="15"/>
      <c r="K173" s="39"/>
    </row>
    <row r="174" spans="2:11" ht="44.25" customHeight="1">
      <c r="B174" s="204">
        <v>9.5</v>
      </c>
      <c r="C174" s="2" t="s">
        <v>431</v>
      </c>
      <c r="D174" s="50"/>
      <c r="E174" s="4" t="s">
        <v>29</v>
      </c>
      <c r="F174" s="4">
        <v>4</v>
      </c>
      <c r="G174" s="4"/>
      <c r="H174" s="4"/>
      <c r="I174" s="15"/>
      <c r="J174" s="15"/>
      <c r="K174" s="39"/>
    </row>
    <row r="175" spans="2:11" ht="29.25" customHeight="1">
      <c r="B175" s="3">
        <v>9.6</v>
      </c>
      <c r="C175" s="2" t="s">
        <v>96</v>
      </c>
      <c r="D175" s="50"/>
      <c r="E175" s="4" t="s">
        <v>95</v>
      </c>
      <c r="F175" s="4">
        <v>8</v>
      </c>
      <c r="G175" s="4"/>
      <c r="H175" s="4"/>
      <c r="I175" s="15"/>
      <c r="J175" s="15"/>
      <c r="K175" s="39"/>
    </row>
    <row r="176" spans="2:11" ht="29.25" customHeight="1">
      <c r="B176" s="204">
        <v>9.6999999999999993</v>
      </c>
      <c r="C176" s="2" t="s">
        <v>97</v>
      </c>
      <c r="D176" s="50"/>
      <c r="E176" s="4" t="s">
        <v>98</v>
      </c>
      <c r="F176" s="4">
        <v>1</v>
      </c>
      <c r="G176" s="4"/>
      <c r="H176" s="4"/>
      <c r="I176" s="15"/>
      <c r="J176" s="15"/>
      <c r="K176" s="39"/>
    </row>
    <row r="177" spans="2:11" ht="25.5" customHeight="1">
      <c r="B177" s="3">
        <v>9.8000000000000007</v>
      </c>
      <c r="C177" s="2" t="s">
        <v>99</v>
      </c>
      <c r="D177" s="50"/>
      <c r="E177" s="4" t="s">
        <v>100</v>
      </c>
      <c r="F177" s="4">
        <v>2</v>
      </c>
      <c r="G177" s="4"/>
      <c r="H177" s="4"/>
      <c r="I177" s="15"/>
      <c r="J177" s="15"/>
      <c r="K177" s="39"/>
    </row>
    <row r="178" spans="2:11" ht="33.75" customHeight="1">
      <c r="B178" s="335" t="s">
        <v>102</v>
      </c>
      <c r="C178" s="336"/>
      <c r="D178" s="83"/>
      <c r="E178" s="12"/>
      <c r="F178" s="11"/>
      <c r="G178" s="12"/>
      <c r="H178" s="12"/>
      <c r="I178" s="76"/>
      <c r="J178" s="77"/>
      <c r="K178" s="39"/>
    </row>
    <row r="179" spans="2:11">
      <c r="B179" s="206"/>
      <c r="C179" s="159"/>
      <c r="D179" s="160"/>
      <c r="E179" s="161"/>
      <c r="F179" s="161"/>
      <c r="G179" s="108"/>
      <c r="H179" s="108"/>
      <c r="I179" s="32"/>
      <c r="J179" s="39"/>
      <c r="K179" s="39"/>
    </row>
    <row r="180" spans="2:11" ht="55.05" customHeight="1">
      <c r="B180" s="206"/>
      <c r="C180" s="159"/>
      <c r="D180" s="160"/>
      <c r="E180" s="161"/>
      <c r="F180" s="161"/>
      <c r="G180" s="108"/>
      <c r="H180" s="108"/>
      <c r="I180" s="32"/>
      <c r="J180" s="39"/>
      <c r="K180" s="39"/>
    </row>
    <row r="181" spans="2:11">
      <c r="B181" s="206"/>
      <c r="C181" s="159"/>
      <c r="D181" s="160"/>
      <c r="E181" s="161"/>
      <c r="F181" s="161"/>
      <c r="G181" s="108"/>
      <c r="H181" s="108"/>
      <c r="I181" s="32"/>
      <c r="J181" s="39"/>
      <c r="K181" s="39"/>
    </row>
    <row r="182" spans="2:11" ht="55.05" customHeight="1">
      <c r="B182" s="206"/>
      <c r="C182" s="159"/>
      <c r="D182" s="160"/>
      <c r="E182" s="161"/>
      <c r="F182" s="161"/>
      <c r="G182" s="108"/>
      <c r="H182" s="108"/>
      <c r="I182" s="32"/>
      <c r="J182" s="39"/>
      <c r="K182" s="39"/>
    </row>
    <row r="183" spans="2:11">
      <c r="B183" s="206"/>
      <c r="C183" s="159"/>
      <c r="D183" s="160"/>
      <c r="E183" s="161"/>
      <c r="F183" s="161"/>
      <c r="G183" s="108"/>
      <c r="H183" s="108"/>
      <c r="I183" s="32"/>
      <c r="J183" s="39"/>
      <c r="K183" s="39"/>
    </row>
    <row r="184" spans="2:11">
      <c r="B184" s="206"/>
      <c r="C184" s="159"/>
      <c r="D184" s="160"/>
      <c r="E184" s="161"/>
      <c r="F184" s="161"/>
      <c r="G184" s="108"/>
      <c r="H184" s="108"/>
      <c r="I184" s="32"/>
      <c r="J184" s="39"/>
      <c r="K184" s="39"/>
    </row>
    <row r="185" spans="2:11">
      <c r="B185" s="206"/>
      <c r="C185" s="159"/>
      <c r="D185" s="160"/>
      <c r="E185" s="161"/>
      <c r="F185" s="161"/>
      <c r="G185" s="108"/>
      <c r="H185" s="108"/>
      <c r="I185" s="32"/>
      <c r="J185" s="39"/>
      <c r="K185" s="39"/>
    </row>
    <row r="186" spans="2:11">
      <c r="B186" s="206"/>
      <c r="C186" s="159"/>
      <c r="D186" s="160"/>
      <c r="E186" s="161"/>
      <c r="F186" s="161"/>
      <c r="G186" s="108"/>
      <c r="H186" s="108"/>
      <c r="I186" s="32"/>
      <c r="J186" s="39"/>
      <c r="K186" s="39"/>
    </row>
    <row r="187" spans="2:11">
      <c r="B187" s="206"/>
      <c r="C187" s="159"/>
      <c r="D187" s="160"/>
      <c r="E187" s="161"/>
      <c r="F187" s="161"/>
      <c r="G187" s="108"/>
      <c r="H187" s="108"/>
      <c r="I187" s="32"/>
      <c r="J187" s="39"/>
      <c r="K187" s="39"/>
    </row>
    <row r="188" spans="2:11" ht="55.05" customHeight="1">
      <c r="B188" s="206"/>
      <c r="C188" s="159"/>
      <c r="D188" s="160"/>
      <c r="E188" s="161"/>
      <c r="F188" s="161"/>
      <c r="G188" s="108"/>
      <c r="H188" s="108"/>
      <c r="I188" s="32"/>
      <c r="J188" s="39"/>
      <c r="K188" s="39"/>
    </row>
    <row r="189" spans="2:11">
      <c r="B189" s="206"/>
      <c r="C189" s="159"/>
      <c r="D189" s="160"/>
      <c r="E189" s="161"/>
      <c r="F189" s="161"/>
      <c r="G189" s="108"/>
      <c r="H189" s="108"/>
      <c r="I189" s="32"/>
      <c r="J189" s="39"/>
      <c r="K189" s="39"/>
    </row>
    <row r="190" spans="2:11" ht="55.05" customHeight="1">
      <c r="B190" s="206"/>
      <c r="C190" s="159"/>
      <c r="D190" s="160"/>
      <c r="E190" s="161"/>
      <c r="F190" s="161"/>
      <c r="G190" s="108"/>
      <c r="H190" s="108"/>
      <c r="I190" s="32"/>
      <c r="J190" s="39"/>
      <c r="K190" s="39"/>
    </row>
    <row r="191" spans="2:11">
      <c r="B191" s="206"/>
      <c r="C191" s="159"/>
      <c r="D191" s="160"/>
      <c r="E191" s="161"/>
      <c r="F191" s="161"/>
      <c r="G191" s="108"/>
      <c r="H191" s="108"/>
      <c r="I191" s="32"/>
      <c r="J191" s="39"/>
      <c r="K191" s="39"/>
    </row>
    <row r="192" spans="2:11" ht="55.05" customHeight="1">
      <c r="B192" s="206"/>
      <c r="C192" s="159"/>
      <c r="D192" s="160"/>
      <c r="E192" s="161"/>
      <c r="F192" s="161"/>
      <c r="G192" s="108"/>
      <c r="H192" s="108"/>
      <c r="I192" s="32"/>
      <c r="J192" s="39"/>
      <c r="K192" s="39"/>
    </row>
    <row r="193" spans="2:11">
      <c r="B193" s="206"/>
      <c r="C193" s="159"/>
      <c r="D193" s="160"/>
      <c r="E193" s="161"/>
      <c r="F193" s="161"/>
      <c r="G193" s="108"/>
      <c r="H193" s="108"/>
      <c r="I193" s="32"/>
      <c r="J193" s="39"/>
      <c r="K193" s="39"/>
    </row>
    <row r="194" spans="2:11">
      <c r="B194" s="206"/>
      <c r="C194" s="159"/>
      <c r="D194" s="160"/>
      <c r="E194" s="161"/>
      <c r="F194" s="161"/>
      <c r="G194" s="108"/>
      <c r="H194" s="108"/>
      <c r="I194" s="32"/>
      <c r="J194" s="39"/>
      <c r="K194" s="39"/>
    </row>
    <row r="195" spans="2:11">
      <c r="B195" s="206"/>
      <c r="C195" s="159"/>
      <c r="D195" s="160"/>
      <c r="E195" s="161"/>
      <c r="F195" s="161"/>
      <c r="G195" s="108"/>
      <c r="H195" s="108"/>
      <c r="I195" s="32"/>
      <c r="J195" s="39"/>
      <c r="K195" s="39"/>
    </row>
    <row r="196" spans="2:11">
      <c r="B196" s="206"/>
      <c r="C196" s="159"/>
      <c r="D196" s="160"/>
      <c r="E196" s="161"/>
      <c r="F196" s="161"/>
      <c r="G196" s="108"/>
      <c r="H196" s="108"/>
      <c r="I196" s="32"/>
      <c r="J196" s="39"/>
      <c r="K196" s="39"/>
    </row>
    <row r="197" spans="2:11">
      <c r="B197" s="206"/>
      <c r="C197" s="159"/>
      <c r="D197" s="160"/>
      <c r="E197" s="161"/>
      <c r="F197" s="161"/>
      <c r="G197" s="108"/>
      <c r="H197" s="108"/>
      <c r="I197" s="32"/>
      <c r="J197" s="39"/>
      <c r="K197" s="39"/>
    </row>
    <row r="198" spans="2:11" ht="55.05" customHeight="1">
      <c r="B198" s="206"/>
      <c r="C198" s="159"/>
      <c r="D198" s="160"/>
      <c r="E198" s="161"/>
      <c r="F198" s="161"/>
      <c r="G198" s="108"/>
      <c r="H198" s="108"/>
      <c r="I198" s="32"/>
      <c r="J198" s="39"/>
      <c r="K198" s="39"/>
    </row>
    <row r="199" spans="2:11">
      <c r="B199" s="206"/>
      <c r="C199" s="159"/>
      <c r="D199" s="160"/>
      <c r="E199" s="161"/>
      <c r="F199" s="161"/>
      <c r="G199" s="108"/>
      <c r="H199" s="108"/>
      <c r="I199" s="32"/>
      <c r="J199" s="39"/>
      <c r="K199" s="39"/>
    </row>
    <row r="200" spans="2:11" ht="55.05" customHeight="1">
      <c r="B200" s="206"/>
      <c r="C200" s="159"/>
      <c r="D200" s="160"/>
      <c r="E200" s="161"/>
      <c r="F200" s="161"/>
      <c r="G200" s="108"/>
      <c r="H200" s="108"/>
      <c r="I200" s="32"/>
      <c r="J200" s="39"/>
      <c r="K200" s="39"/>
    </row>
    <row r="201" spans="2:11">
      <c r="B201" s="206"/>
      <c r="C201" s="159"/>
      <c r="D201" s="160"/>
      <c r="E201" s="161"/>
      <c r="F201" s="161"/>
      <c r="G201" s="108"/>
      <c r="H201" s="108"/>
      <c r="I201" s="32"/>
      <c r="J201" s="39"/>
      <c r="K201" s="39"/>
    </row>
    <row r="202" spans="2:11" ht="55.05" customHeight="1">
      <c r="B202" s="206"/>
      <c r="C202" s="159"/>
      <c r="D202" s="160"/>
      <c r="E202" s="161"/>
      <c r="F202" s="161"/>
      <c r="G202" s="108"/>
      <c r="H202" s="108"/>
      <c r="I202" s="32"/>
      <c r="J202" s="39"/>
      <c r="K202" s="39"/>
    </row>
    <row r="203" spans="2:11">
      <c r="B203" s="206"/>
      <c r="C203" s="159"/>
      <c r="D203" s="160"/>
      <c r="E203" s="161"/>
      <c r="F203" s="161"/>
      <c r="G203" s="108"/>
      <c r="H203" s="108"/>
      <c r="I203" s="32"/>
      <c r="J203" s="39"/>
      <c r="K203" s="39"/>
    </row>
    <row r="204" spans="2:11" ht="55.05" customHeight="1">
      <c r="B204" s="206"/>
      <c r="C204" s="159"/>
      <c r="D204" s="160"/>
      <c r="E204" s="161"/>
      <c r="F204" s="161"/>
      <c r="G204" s="108"/>
      <c r="H204" s="108"/>
      <c r="I204" s="32"/>
      <c r="J204" s="39"/>
      <c r="K204" s="39"/>
    </row>
    <row r="205" spans="2:11">
      <c r="B205" s="206"/>
      <c r="C205" s="159"/>
      <c r="D205" s="160"/>
      <c r="E205" s="161"/>
      <c r="F205" s="161"/>
      <c r="G205" s="108"/>
      <c r="H205" s="108"/>
      <c r="I205" s="32"/>
      <c r="J205" s="39"/>
      <c r="K205" s="39"/>
    </row>
    <row r="206" spans="2:11" ht="55.05" customHeight="1">
      <c r="B206" s="206"/>
      <c r="C206" s="159"/>
      <c r="D206" s="160"/>
      <c r="E206" s="161"/>
      <c r="F206" s="161"/>
      <c r="G206" s="108"/>
      <c r="H206" s="108"/>
      <c r="I206" s="32"/>
      <c r="J206" s="39"/>
      <c r="K206" s="39"/>
    </row>
    <row r="207" spans="2:11">
      <c r="B207" s="206"/>
      <c r="C207" s="159"/>
      <c r="D207" s="160"/>
      <c r="E207" s="161"/>
      <c r="F207" s="161"/>
      <c r="G207" s="108"/>
      <c r="H207" s="108"/>
      <c r="I207" s="32"/>
      <c r="J207" s="39"/>
      <c r="K207" s="39"/>
    </row>
    <row r="208" spans="2:11" ht="55.05" customHeight="1">
      <c r="B208" s="206"/>
      <c r="C208" s="159"/>
      <c r="D208" s="160"/>
      <c r="E208" s="161"/>
      <c r="F208" s="161"/>
      <c r="G208" s="108"/>
      <c r="H208" s="108"/>
      <c r="I208" s="32"/>
      <c r="J208" s="39"/>
      <c r="K208" s="39"/>
    </row>
    <row r="209" spans="2:11">
      <c r="B209" s="206"/>
      <c r="C209" s="159"/>
      <c r="D209" s="160"/>
      <c r="E209" s="161"/>
      <c r="F209" s="161"/>
      <c r="G209" s="108"/>
      <c r="H209" s="108"/>
      <c r="I209" s="32"/>
      <c r="J209" s="39"/>
      <c r="K209" s="39"/>
    </row>
    <row r="210" spans="2:11" ht="55.05" customHeight="1">
      <c r="B210" s="206"/>
      <c r="C210" s="159"/>
      <c r="D210" s="160"/>
      <c r="E210" s="161"/>
      <c r="F210" s="161"/>
      <c r="G210" s="108"/>
      <c r="H210" s="108"/>
      <c r="I210" s="32"/>
      <c r="J210" s="39"/>
      <c r="K210" s="39"/>
    </row>
    <row r="211" spans="2:11">
      <c r="B211" s="206"/>
      <c r="C211" s="159"/>
      <c r="D211" s="160"/>
      <c r="E211" s="161"/>
      <c r="F211" s="161"/>
      <c r="G211" s="108"/>
      <c r="H211" s="108"/>
      <c r="I211" s="32"/>
      <c r="J211" s="39"/>
      <c r="K211" s="39"/>
    </row>
    <row r="212" spans="2:11" ht="55.05" customHeight="1">
      <c r="B212" s="206"/>
      <c r="C212" s="159"/>
      <c r="D212" s="160"/>
      <c r="E212" s="161"/>
      <c r="F212" s="161"/>
      <c r="G212" s="108"/>
      <c r="H212" s="108"/>
      <c r="I212" s="32"/>
      <c r="J212" s="39"/>
      <c r="K212" s="39"/>
    </row>
    <row r="213" spans="2:11">
      <c r="B213" s="206"/>
      <c r="C213" s="159"/>
      <c r="D213" s="160"/>
      <c r="E213" s="161"/>
      <c r="F213" s="161"/>
      <c r="G213" s="108"/>
      <c r="H213" s="108"/>
      <c r="I213" s="32"/>
      <c r="J213" s="39"/>
      <c r="K213" s="39"/>
    </row>
    <row r="214" spans="2:11" ht="55.05" customHeight="1">
      <c r="B214" s="206"/>
      <c r="C214" s="159"/>
      <c r="D214" s="160"/>
      <c r="E214" s="161"/>
      <c r="F214" s="161"/>
      <c r="G214" s="108"/>
      <c r="H214" s="108"/>
      <c r="I214" s="32"/>
      <c r="J214" s="39"/>
      <c r="K214" s="39"/>
    </row>
    <row r="215" spans="2:11">
      <c r="B215" s="206"/>
      <c r="C215" s="159"/>
      <c r="D215" s="160"/>
      <c r="E215" s="161"/>
      <c r="F215" s="161"/>
      <c r="G215" s="108"/>
      <c r="H215" s="108"/>
      <c r="I215" s="32"/>
      <c r="J215" s="39"/>
      <c r="K215" s="39"/>
    </row>
    <row r="216" spans="2:11" ht="55.05" customHeight="1">
      <c r="B216" s="206"/>
      <c r="C216" s="159"/>
      <c r="D216" s="160"/>
      <c r="E216" s="161"/>
      <c r="F216" s="161"/>
      <c r="G216" s="108"/>
      <c r="H216" s="108"/>
      <c r="I216" s="32"/>
      <c r="J216" s="39"/>
      <c r="K216" s="39"/>
    </row>
    <row r="217" spans="2:11">
      <c r="B217" s="206"/>
      <c r="C217" s="159"/>
      <c r="D217" s="160"/>
      <c r="E217" s="161"/>
      <c r="F217" s="161"/>
      <c r="G217" s="108"/>
      <c r="H217" s="108"/>
      <c r="I217" s="32"/>
      <c r="J217" s="39"/>
      <c r="K217" s="39"/>
    </row>
    <row r="218" spans="2:11" ht="55.05" customHeight="1">
      <c r="B218" s="206"/>
      <c r="C218" s="159"/>
      <c r="D218" s="160"/>
      <c r="E218" s="161"/>
      <c r="F218" s="161"/>
      <c r="G218" s="108"/>
      <c r="H218" s="108"/>
      <c r="I218" s="32"/>
      <c r="J218" s="39"/>
      <c r="K218" s="39"/>
    </row>
    <row r="219" spans="2:11">
      <c r="B219" s="206"/>
      <c r="C219" s="159"/>
      <c r="D219" s="160"/>
      <c r="E219" s="161"/>
      <c r="F219" s="161"/>
      <c r="G219" s="108"/>
      <c r="H219" s="108"/>
      <c r="I219" s="32"/>
      <c r="J219" s="39"/>
      <c r="K219" s="39"/>
    </row>
    <row r="220" spans="2:11" ht="55.05" customHeight="1">
      <c r="B220" s="206"/>
      <c r="C220" s="159"/>
      <c r="D220" s="160"/>
      <c r="E220" s="161"/>
      <c r="F220" s="161"/>
      <c r="G220" s="108"/>
      <c r="H220" s="108"/>
      <c r="I220" s="32"/>
      <c r="J220" s="39"/>
      <c r="K220" s="39"/>
    </row>
    <row r="221" spans="2:11">
      <c r="B221" s="206"/>
      <c r="C221" s="159"/>
      <c r="D221" s="160"/>
      <c r="E221" s="161"/>
      <c r="F221" s="161"/>
      <c r="G221" s="108"/>
      <c r="H221" s="108"/>
      <c r="I221" s="32"/>
      <c r="J221" s="39"/>
      <c r="K221" s="39"/>
    </row>
    <row r="222" spans="2:11" ht="55.05" customHeight="1">
      <c r="B222" s="206"/>
      <c r="C222" s="159"/>
      <c r="D222" s="160"/>
      <c r="E222" s="161"/>
      <c r="F222" s="161"/>
      <c r="G222" s="108"/>
      <c r="H222" s="108"/>
      <c r="I222" s="32"/>
      <c r="J222" s="39"/>
      <c r="K222" s="39"/>
    </row>
    <row r="223" spans="2:11">
      <c r="B223" s="206"/>
      <c r="C223" s="159"/>
      <c r="D223" s="160"/>
      <c r="E223" s="161"/>
      <c r="F223" s="161"/>
      <c r="G223" s="108"/>
      <c r="H223" s="108"/>
      <c r="I223" s="32"/>
      <c r="J223" s="39"/>
      <c r="K223" s="39"/>
    </row>
    <row r="224" spans="2:11" ht="55.05" customHeight="1">
      <c r="B224" s="206"/>
      <c r="C224" s="159"/>
      <c r="D224" s="160"/>
      <c r="E224" s="161"/>
      <c r="F224" s="161"/>
      <c r="G224" s="108"/>
      <c r="H224" s="108"/>
      <c r="I224" s="32"/>
      <c r="J224" s="39"/>
      <c r="K224" s="39"/>
    </row>
    <row r="225" spans="2:11">
      <c r="B225" s="206"/>
      <c r="C225" s="159"/>
      <c r="D225" s="160"/>
      <c r="E225" s="161"/>
      <c r="F225" s="161"/>
      <c r="G225" s="108"/>
      <c r="H225" s="108"/>
      <c r="I225" s="32"/>
      <c r="J225" s="39"/>
      <c r="K225" s="39"/>
    </row>
    <row r="226" spans="2:11" ht="55.05" customHeight="1">
      <c r="B226" s="206"/>
      <c r="C226" s="159"/>
      <c r="D226" s="160"/>
      <c r="E226" s="161"/>
      <c r="F226" s="161"/>
      <c r="G226" s="108"/>
      <c r="H226" s="108"/>
      <c r="I226" s="32"/>
      <c r="J226" s="39"/>
      <c r="K226" s="39"/>
    </row>
    <row r="227" spans="2:11">
      <c r="B227" s="206"/>
      <c r="C227" s="159"/>
      <c r="D227" s="160"/>
      <c r="E227" s="161"/>
      <c r="F227" s="161"/>
      <c r="G227" s="108"/>
      <c r="H227" s="108"/>
      <c r="I227" s="32"/>
      <c r="J227" s="39"/>
      <c r="K227" s="39"/>
    </row>
    <row r="228" spans="2:11" ht="55.05" customHeight="1">
      <c r="B228" s="206"/>
      <c r="C228" s="159"/>
      <c r="D228" s="160"/>
      <c r="E228" s="161"/>
      <c r="F228" s="161"/>
      <c r="G228" s="108"/>
      <c r="H228" s="108"/>
      <c r="I228" s="32"/>
      <c r="J228" s="39"/>
      <c r="K228" s="39"/>
    </row>
    <row r="229" spans="2:11">
      <c r="B229" s="206"/>
      <c r="C229" s="159"/>
      <c r="D229" s="160"/>
      <c r="E229" s="161"/>
      <c r="F229" s="161"/>
      <c r="G229" s="108"/>
      <c r="H229" s="108"/>
      <c r="I229" s="32"/>
      <c r="J229" s="39"/>
      <c r="K229" s="39"/>
    </row>
    <row r="230" spans="2:11" ht="55.05" customHeight="1">
      <c r="B230" s="206"/>
      <c r="C230" s="159"/>
      <c r="D230" s="160"/>
      <c r="E230" s="161"/>
      <c r="F230" s="161"/>
      <c r="G230" s="108"/>
      <c r="H230" s="108"/>
      <c r="I230" s="32"/>
      <c r="J230" s="39"/>
      <c r="K230" s="39"/>
    </row>
    <row r="231" spans="2:11">
      <c r="B231" s="206"/>
      <c r="C231" s="159"/>
      <c r="D231" s="160"/>
      <c r="E231" s="161"/>
      <c r="F231" s="161"/>
      <c r="G231" s="108"/>
      <c r="H231" s="108"/>
      <c r="I231" s="32"/>
      <c r="J231" s="39"/>
      <c r="K231" s="39"/>
    </row>
    <row r="232" spans="2:11" ht="55.05" customHeight="1">
      <c r="B232" s="206"/>
      <c r="C232" s="159"/>
      <c r="D232" s="160"/>
      <c r="E232" s="161"/>
      <c r="F232" s="161"/>
      <c r="G232" s="108"/>
      <c r="H232" s="108"/>
      <c r="I232" s="32"/>
      <c r="J232" s="39"/>
      <c r="K232" s="39"/>
    </row>
    <row r="233" spans="2:11">
      <c r="B233" s="206"/>
      <c r="C233" s="159"/>
      <c r="D233" s="160"/>
      <c r="E233" s="161"/>
      <c r="F233" s="161"/>
      <c r="G233" s="108"/>
      <c r="H233" s="108"/>
      <c r="I233" s="32"/>
      <c r="J233" s="39"/>
      <c r="K233" s="39"/>
    </row>
    <row r="234" spans="2:11" ht="55.05" customHeight="1">
      <c r="B234" s="206"/>
      <c r="C234" s="159"/>
      <c r="D234" s="160"/>
      <c r="E234" s="161"/>
      <c r="F234" s="161"/>
      <c r="G234" s="108"/>
      <c r="H234" s="108"/>
      <c r="I234" s="32"/>
      <c r="J234" s="39"/>
      <c r="K234" s="39"/>
    </row>
    <row r="235" spans="2:11">
      <c r="B235" s="206"/>
      <c r="C235" s="159"/>
      <c r="D235" s="160"/>
      <c r="E235" s="161"/>
      <c r="F235" s="161"/>
      <c r="G235" s="108"/>
      <c r="H235" s="108"/>
      <c r="I235" s="32"/>
      <c r="J235" s="39"/>
      <c r="K235" s="39"/>
    </row>
    <row r="236" spans="2:11" ht="55.05" customHeight="1">
      <c r="B236" s="206"/>
      <c r="C236" s="159"/>
      <c r="D236" s="160"/>
      <c r="E236" s="161"/>
      <c r="F236" s="161"/>
      <c r="G236" s="108"/>
      <c r="H236" s="108"/>
      <c r="I236" s="32"/>
      <c r="J236" s="39"/>
      <c r="K236" s="39"/>
    </row>
    <row r="237" spans="2:11">
      <c r="B237" s="206"/>
      <c r="C237" s="159"/>
      <c r="D237" s="160"/>
      <c r="E237" s="161"/>
      <c r="F237" s="161"/>
      <c r="G237" s="108"/>
      <c r="H237" s="108"/>
      <c r="I237" s="32"/>
      <c r="J237" s="39"/>
      <c r="K237" s="39"/>
    </row>
    <row r="238" spans="2:11" ht="55.05" customHeight="1">
      <c r="B238" s="206"/>
      <c r="C238" s="159"/>
      <c r="D238" s="160"/>
      <c r="E238" s="161"/>
      <c r="F238" s="161"/>
      <c r="G238" s="108"/>
      <c r="H238" s="108"/>
      <c r="I238" s="32"/>
      <c r="J238" s="39"/>
      <c r="K238" s="39"/>
    </row>
    <row r="239" spans="2:11">
      <c r="B239" s="206"/>
      <c r="C239" s="159"/>
      <c r="D239" s="160"/>
      <c r="E239" s="161"/>
      <c r="F239" s="161"/>
      <c r="G239" s="108"/>
      <c r="H239" s="108"/>
      <c r="I239" s="32"/>
      <c r="J239" s="39"/>
      <c r="K239" s="39"/>
    </row>
    <row r="240" spans="2:11" ht="55.05" customHeight="1">
      <c r="B240" s="206"/>
      <c r="C240" s="159"/>
      <c r="D240" s="160"/>
      <c r="E240" s="161"/>
      <c r="F240" s="161"/>
      <c r="G240" s="108"/>
      <c r="H240" s="108"/>
      <c r="I240" s="32"/>
      <c r="J240" s="39"/>
      <c r="K240" s="39"/>
    </row>
    <row r="241" spans="2:11">
      <c r="B241" s="206"/>
      <c r="C241" s="159"/>
      <c r="D241" s="160"/>
      <c r="E241" s="161"/>
      <c r="F241" s="161"/>
      <c r="G241" s="108"/>
      <c r="H241" s="108"/>
      <c r="I241" s="32"/>
      <c r="J241" s="39"/>
      <c r="K241" s="39"/>
    </row>
    <row r="242" spans="2:11" ht="55.05" customHeight="1">
      <c r="B242" s="206"/>
      <c r="C242" s="159"/>
      <c r="D242" s="160"/>
      <c r="E242" s="161"/>
      <c r="F242" s="161"/>
      <c r="G242" s="108"/>
      <c r="H242" s="108"/>
      <c r="I242" s="32"/>
      <c r="J242" s="39"/>
      <c r="K242" s="39"/>
    </row>
    <row r="243" spans="2:11">
      <c r="B243" s="206"/>
      <c r="C243" s="159"/>
      <c r="D243" s="160"/>
      <c r="E243" s="161"/>
      <c r="F243" s="161"/>
      <c r="G243" s="108"/>
      <c r="H243" s="108"/>
      <c r="I243" s="32"/>
      <c r="J243" s="39"/>
      <c r="K243" s="39"/>
    </row>
    <row r="244" spans="2:11" ht="55.05" customHeight="1">
      <c r="B244" s="206"/>
      <c r="C244" s="159"/>
      <c r="D244" s="160"/>
      <c r="E244" s="161"/>
      <c r="F244" s="161"/>
      <c r="G244" s="108"/>
      <c r="H244" s="108"/>
      <c r="I244" s="32"/>
      <c r="J244" s="39"/>
      <c r="K244" s="39"/>
    </row>
    <row r="245" spans="2:11">
      <c r="B245" s="206"/>
      <c r="C245" s="159"/>
      <c r="D245" s="160"/>
      <c r="E245" s="161"/>
      <c r="F245" s="161"/>
      <c r="G245" s="108"/>
      <c r="H245" s="108"/>
      <c r="I245" s="32"/>
      <c r="J245" s="39"/>
      <c r="K245" s="39"/>
    </row>
    <row r="246" spans="2:11" ht="55.05" customHeight="1">
      <c r="B246" s="206"/>
      <c r="C246" s="159"/>
      <c r="D246" s="160"/>
      <c r="E246" s="161"/>
      <c r="F246" s="161"/>
      <c r="G246" s="108"/>
      <c r="H246" s="108"/>
      <c r="I246" s="32"/>
      <c r="J246" s="39"/>
      <c r="K246" s="39"/>
    </row>
    <row r="247" spans="2:11">
      <c r="B247" s="206"/>
      <c r="C247" s="159"/>
      <c r="D247" s="160"/>
      <c r="E247" s="161"/>
      <c r="F247" s="161"/>
      <c r="G247" s="108"/>
      <c r="H247" s="108"/>
      <c r="I247" s="32"/>
      <c r="J247" s="39"/>
      <c r="K247" s="39"/>
    </row>
    <row r="248" spans="2:11" ht="55.05" customHeight="1">
      <c r="B248" s="206"/>
      <c r="C248" s="159"/>
      <c r="D248" s="160"/>
      <c r="E248" s="161"/>
      <c r="F248" s="161"/>
      <c r="G248" s="108"/>
      <c r="H248" s="108"/>
      <c r="I248" s="32"/>
      <c r="J248" s="39"/>
      <c r="K248" s="39"/>
    </row>
    <row r="249" spans="2:11">
      <c r="B249" s="206"/>
      <c r="C249" s="159"/>
      <c r="D249" s="160"/>
      <c r="E249" s="161"/>
      <c r="F249" s="161"/>
      <c r="G249" s="108"/>
      <c r="H249" s="108"/>
      <c r="I249" s="32"/>
      <c r="J249" s="39"/>
      <c r="K249" s="39"/>
    </row>
    <row r="250" spans="2:11" ht="55.05" customHeight="1">
      <c r="B250" s="206"/>
      <c r="C250" s="159"/>
      <c r="D250" s="160"/>
      <c r="E250" s="161"/>
      <c r="F250" s="161"/>
      <c r="G250" s="108"/>
      <c r="H250" s="108"/>
      <c r="I250" s="32"/>
      <c r="J250" s="39"/>
      <c r="K250" s="39"/>
    </row>
    <row r="251" spans="2:11">
      <c r="B251" s="206"/>
      <c r="C251" s="159"/>
      <c r="D251" s="160"/>
      <c r="E251" s="161"/>
      <c r="F251" s="161"/>
      <c r="G251" s="108"/>
      <c r="H251" s="108"/>
      <c r="I251" s="32"/>
      <c r="J251" s="39"/>
      <c r="K251" s="39"/>
    </row>
    <row r="252" spans="2:11">
      <c r="B252" s="206"/>
      <c r="C252" s="159"/>
      <c r="D252" s="160"/>
      <c r="E252" s="161"/>
      <c r="F252" s="161"/>
      <c r="G252" s="108"/>
      <c r="H252" s="108"/>
      <c r="I252" s="32"/>
      <c r="J252" s="39"/>
      <c r="K252" s="39"/>
    </row>
    <row r="253" spans="2:11">
      <c r="B253" s="206"/>
      <c r="C253" s="159"/>
      <c r="D253" s="160"/>
      <c r="E253" s="161"/>
      <c r="F253" s="161"/>
      <c r="G253" s="108"/>
      <c r="H253" s="108"/>
      <c r="I253" s="32"/>
      <c r="J253" s="39"/>
      <c r="K253" s="39"/>
    </row>
    <row r="254" spans="2:11">
      <c r="B254" s="206"/>
      <c r="C254" s="159"/>
      <c r="D254" s="160"/>
      <c r="E254" s="161"/>
      <c r="F254" s="161"/>
      <c r="G254" s="108"/>
      <c r="H254" s="108"/>
      <c r="I254" s="32"/>
      <c r="J254" s="39"/>
      <c r="K254" s="39"/>
    </row>
    <row r="255" spans="2:11">
      <c r="B255" s="206"/>
      <c r="C255" s="159"/>
      <c r="D255" s="160"/>
      <c r="E255" s="161"/>
      <c r="F255" s="161"/>
      <c r="G255" s="108"/>
      <c r="H255" s="108"/>
      <c r="I255" s="32"/>
      <c r="J255" s="39"/>
      <c r="K255" s="39"/>
    </row>
    <row r="256" spans="2:11" ht="55.05" customHeight="1">
      <c r="B256" s="206"/>
      <c r="C256" s="159"/>
      <c r="D256" s="160"/>
      <c r="E256" s="161"/>
      <c r="F256" s="161"/>
      <c r="G256" s="108"/>
      <c r="H256" s="108"/>
      <c r="I256" s="32"/>
      <c r="J256" s="39"/>
      <c r="K256" s="39"/>
    </row>
    <row r="257" spans="2:11">
      <c r="B257" s="206"/>
      <c r="C257" s="159"/>
      <c r="D257" s="160"/>
      <c r="E257" s="161"/>
      <c r="F257" s="161"/>
      <c r="G257" s="108"/>
      <c r="H257" s="108"/>
      <c r="I257" s="32"/>
      <c r="J257" s="39"/>
      <c r="K257" s="39"/>
    </row>
    <row r="258" spans="2:11" ht="55.05" customHeight="1">
      <c r="B258" s="206"/>
      <c r="C258" s="159"/>
      <c r="D258" s="160"/>
      <c r="E258" s="161"/>
      <c r="F258" s="161"/>
      <c r="G258" s="108"/>
      <c r="H258" s="108"/>
      <c r="I258" s="32"/>
      <c r="J258" s="39"/>
      <c r="K258" s="39"/>
    </row>
    <row r="259" spans="2:11">
      <c r="B259" s="206"/>
      <c r="C259" s="159"/>
      <c r="D259" s="160"/>
      <c r="E259" s="161"/>
      <c r="F259" s="161"/>
      <c r="G259" s="108"/>
      <c r="H259" s="108"/>
      <c r="I259" s="32"/>
      <c r="J259" s="39"/>
      <c r="K259" s="39"/>
    </row>
    <row r="260" spans="2:11" ht="55.05" customHeight="1">
      <c r="B260" s="206"/>
      <c r="C260" s="159"/>
      <c r="D260" s="160"/>
      <c r="E260" s="161"/>
      <c r="F260" s="161"/>
      <c r="G260" s="108"/>
      <c r="H260" s="108"/>
      <c r="I260" s="32"/>
      <c r="J260" s="39"/>
      <c r="K260" s="39"/>
    </row>
    <row r="261" spans="2:11">
      <c r="B261" s="206"/>
      <c r="C261" s="159"/>
      <c r="D261" s="160"/>
      <c r="E261" s="161"/>
      <c r="F261" s="161"/>
      <c r="G261" s="108"/>
      <c r="H261" s="108"/>
      <c r="I261" s="32"/>
      <c r="J261" s="39"/>
      <c r="K261" s="39"/>
    </row>
    <row r="262" spans="2:11" ht="55.05" customHeight="1">
      <c r="B262" s="206"/>
      <c r="C262" s="159"/>
      <c r="D262" s="160"/>
      <c r="E262" s="161"/>
      <c r="F262" s="161"/>
      <c r="G262" s="108"/>
      <c r="H262" s="108"/>
      <c r="I262" s="32"/>
      <c r="J262" s="39"/>
      <c r="K262" s="39"/>
    </row>
    <row r="263" spans="2:11">
      <c r="B263" s="206"/>
      <c r="C263" s="159"/>
      <c r="D263" s="160"/>
      <c r="E263" s="161"/>
      <c r="F263" s="161"/>
      <c r="G263" s="108"/>
      <c r="H263" s="108"/>
      <c r="I263" s="32"/>
      <c r="J263" s="39"/>
      <c r="K263" s="39"/>
    </row>
    <row r="264" spans="2:11" ht="55.05" customHeight="1">
      <c r="B264" s="206"/>
      <c r="C264" s="159"/>
      <c r="D264" s="160"/>
      <c r="E264" s="161"/>
      <c r="F264" s="161"/>
      <c r="G264" s="108"/>
      <c r="H264" s="108"/>
      <c r="I264" s="32"/>
      <c r="J264" s="39"/>
      <c r="K264" s="39"/>
    </row>
    <row r="265" spans="2:11">
      <c r="B265" s="206"/>
      <c r="C265" s="159"/>
      <c r="D265" s="160"/>
      <c r="E265" s="161"/>
      <c r="F265" s="161"/>
      <c r="G265" s="108"/>
      <c r="H265" s="108"/>
      <c r="I265" s="32"/>
      <c r="J265" s="39"/>
      <c r="K265" s="39"/>
    </row>
    <row r="266" spans="2:11" ht="55.05" customHeight="1">
      <c r="B266" s="206"/>
      <c r="C266" s="159"/>
      <c r="D266" s="160"/>
      <c r="E266" s="161"/>
      <c r="F266" s="161"/>
      <c r="G266" s="108"/>
      <c r="H266" s="108"/>
      <c r="I266" s="32"/>
      <c r="J266" s="39"/>
      <c r="K266" s="39"/>
    </row>
    <row r="267" spans="2:11">
      <c r="B267" s="206"/>
      <c r="C267" s="159"/>
      <c r="D267" s="160"/>
      <c r="E267" s="161"/>
      <c r="F267" s="161"/>
      <c r="G267" s="108"/>
      <c r="H267" s="108"/>
      <c r="I267" s="32"/>
      <c r="J267" s="39"/>
      <c r="K267" s="39"/>
    </row>
    <row r="268" spans="2:11" ht="55.05" customHeight="1">
      <c r="B268" s="206"/>
      <c r="C268" s="159"/>
      <c r="D268" s="160"/>
      <c r="E268" s="161"/>
      <c r="F268" s="161"/>
      <c r="G268" s="108"/>
      <c r="H268" s="108"/>
      <c r="I268" s="32"/>
      <c r="J268" s="39"/>
      <c r="K268" s="39"/>
    </row>
    <row r="269" spans="2:11">
      <c r="B269" s="206"/>
      <c r="C269" s="159"/>
      <c r="D269" s="160"/>
      <c r="E269" s="161"/>
      <c r="F269" s="161"/>
      <c r="G269" s="108"/>
      <c r="H269" s="108"/>
      <c r="I269" s="32"/>
      <c r="J269" s="39"/>
      <c r="K269" s="39"/>
    </row>
    <row r="270" spans="2:11">
      <c r="B270" s="206"/>
      <c r="C270" s="159"/>
      <c r="D270" s="160"/>
      <c r="E270" s="161"/>
      <c r="F270" s="161"/>
      <c r="G270" s="108"/>
      <c r="H270" s="108"/>
      <c r="I270" s="32"/>
      <c r="J270" s="39"/>
      <c r="K270" s="39"/>
    </row>
    <row r="271" spans="2:11">
      <c r="B271" s="206"/>
      <c r="C271" s="159"/>
      <c r="D271" s="160"/>
      <c r="E271" s="161"/>
      <c r="F271" s="161"/>
      <c r="G271" s="108"/>
      <c r="H271" s="108"/>
      <c r="I271" s="32"/>
      <c r="J271" s="39"/>
      <c r="K271" s="39"/>
    </row>
    <row r="272" spans="2:11">
      <c r="B272" s="206"/>
      <c r="C272" s="159"/>
      <c r="D272" s="160"/>
      <c r="E272" s="161"/>
      <c r="F272" s="161"/>
      <c r="G272" s="108"/>
      <c r="H272" s="108"/>
      <c r="I272" s="32"/>
      <c r="J272" s="39"/>
      <c r="K272" s="39"/>
    </row>
    <row r="273" spans="2:11">
      <c r="B273" s="206"/>
      <c r="C273" s="159"/>
      <c r="D273" s="160"/>
      <c r="E273" s="161"/>
      <c r="F273" s="161"/>
      <c r="G273" s="108"/>
      <c r="H273" s="108"/>
      <c r="I273" s="32"/>
      <c r="J273" s="39"/>
      <c r="K273" s="39"/>
    </row>
    <row r="274" spans="2:11" ht="55.05" customHeight="1">
      <c r="B274" s="206"/>
      <c r="C274" s="159"/>
      <c r="D274" s="160"/>
      <c r="E274" s="161"/>
      <c r="F274" s="161"/>
      <c r="G274" s="108"/>
      <c r="H274" s="108"/>
      <c r="I274" s="32"/>
      <c r="J274" s="39"/>
      <c r="K274" s="39"/>
    </row>
    <row r="275" spans="2:11">
      <c r="B275" s="206"/>
      <c r="C275" s="159"/>
      <c r="D275" s="160"/>
      <c r="E275" s="161"/>
      <c r="F275" s="161"/>
      <c r="G275" s="108"/>
      <c r="H275" s="108"/>
      <c r="I275" s="32"/>
      <c r="J275" s="39"/>
      <c r="K275" s="39"/>
    </row>
    <row r="276" spans="2:11" ht="55.05" customHeight="1">
      <c r="B276" s="206"/>
      <c r="C276" s="159"/>
      <c r="D276" s="160"/>
      <c r="E276" s="161"/>
      <c r="F276" s="161"/>
      <c r="G276" s="108"/>
      <c r="H276" s="108"/>
      <c r="I276" s="32"/>
      <c r="J276" s="39"/>
      <c r="K276" s="39"/>
    </row>
    <row r="277" spans="2:11">
      <c r="B277" s="206"/>
      <c r="C277" s="159"/>
      <c r="D277" s="160"/>
      <c r="E277" s="161"/>
      <c r="F277" s="161"/>
      <c r="G277" s="108"/>
      <c r="H277" s="108"/>
      <c r="I277" s="32"/>
      <c r="J277" s="39"/>
      <c r="K277" s="39"/>
    </row>
    <row r="278" spans="2:11" ht="55.05" customHeight="1">
      <c r="B278" s="206"/>
      <c r="C278" s="159"/>
      <c r="D278" s="160"/>
      <c r="E278" s="161"/>
      <c r="F278" s="161"/>
      <c r="G278" s="108"/>
      <c r="H278" s="108"/>
      <c r="I278" s="32"/>
      <c r="J278" s="39"/>
      <c r="K278" s="39"/>
    </row>
    <row r="279" spans="2:11">
      <c r="B279" s="206"/>
      <c r="C279" s="159"/>
      <c r="D279" s="160"/>
      <c r="E279" s="161"/>
      <c r="F279" s="161"/>
      <c r="G279" s="108"/>
      <c r="H279" s="108"/>
      <c r="I279" s="32"/>
      <c r="J279" s="39"/>
      <c r="K279" s="39"/>
    </row>
    <row r="280" spans="2:11">
      <c r="B280" s="206"/>
      <c r="C280" s="159"/>
      <c r="D280" s="160"/>
      <c r="E280" s="161"/>
      <c r="F280" s="161"/>
      <c r="G280" s="108"/>
      <c r="H280" s="108"/>
      <c r="I280" s="32"/>
      <c r="J280" s="39"/>
      <c r="K280" s="39"/>
    </row>
    <row r="281" spans="2:11">
      <c r="B281" s="206"/>
      <c r="C281" s="159"/>
      <c r="D281" s="160"/>
      <c r="E281" s="161"/>
      <c r="F281" s="161"/>
      <c r="G281" s="108"/>
      <c r="H281" s="108"/>
      <c r="I281" s="32"/>
      <c r="J281" s="39"/>
      <c r="K281" s="39"/>
    </row>
    <row r="282" spans="2:11" ht="55.05" customHeight="1">
      <c r="B282" s="206"/>
      <c r="C282" s="159"/>
      <c r="D282" s="160"/>
      <c r="E282" s="161"/>
      <c r="F282" s="161"/>
      <c r="G282" s="108"/>
      <c r="H282" s="108"/>
      <c r="I282" s="32"/>
      <c r="J282" s="39"/>
      <c r="K282" s="39"/>
    </row>
    <row r="283" spans="2:11">
      <c r="B283" s="206"/>
      <c r="C283" s="159"/>
      <c r="D283" s="160"/>
      <c r="E283" s="161"/>
      <c r="F283" s="161"/>
      <c r="G283" s="108"/>
      <c r="H283" s="108"/>
      <c r="I283" s="32"/>
      <c r="J283" s="39"/>
      <c r="K283" s="39"/>
    </row>
    <row r="284" spans="2:11" ht="55.05" customHeight="1">
      <c r="B284" s="206"/>
      <c r="C284" s="159"/>
      <c r="D284" s="160"/>
      <c r="E284" s="161"/>
      <c r="F284" s="161"/>
      <c r="G284" s="108"/>
      <c r="H284" s="108"/>
      <c r="I284" s="32"/>
      <c r="J284" s="39"/>
      <c r="K284" s="39"/>
    </row>
    <row r="285" spans="2:11">
      <c r="B285" s="206"/>
      <c r="C285" s="159"/>
      <c r="D285" s="160"/>
      <c r="E285" s="161"/>
      <c r="F285" s="161"/>
      <c r="G285" s="108"/>
      <c r="H285" s="108"/>
      <c r="I285" s="32"/>
      <c r="J285" s="39"/>
      <c r="K285" s="39"/>
    </row>
    <row r="286" spans="2:11" ht="55.05" customHeight="1">
      <c r="B286" s="206"/>
      <c r="C286" s="159"/>
      <c r="D286" s="160"/>
      <c r="E286" s="161"/>
      <c r="F286" s="161"/>
      <c r="G286" s="108"/>
      <c r="H286" s="108"/>
      <c r="I286" s="32"/>
      <c r="J286" s="39"/>
      <c r="K286" s="39"/>
    </row>
    <row r="287" spans="2:11" ht="55.05" customHeight="1">
      <c r="B287" s="206"/>
      <c r="C287" s="159"/>
      <c r="D287" s="160"/>
      <c r="E287" s="161"/>
      <c r="F287" s="161"/>
      <c r="G287" s="108"/>
      <c r="H287" s="108"/>
      <c r="I287" s="32"/>
      <c r="J287" s="39"/>
      <c r="K287" s="39"/>
    </row>
    <row r="288" spans="2:11" ht="55.05" customHeight="1">
      <c r="B288" s="206"/>
      <c r="C288" s="159"/>
      <c r="D288" s="160"/>
      <c r="E288" s="161"/>
      <c r="F288" s="161"/>
      <c r="G288" s="108"/>
      <c r="H288" s="108"/>
      <c r="I288" s="32"/>
      <c r="J288" s="39"/>
      <c r="K288" s="39"/>
    </row>
    <row r="289" spans="2:11" ht="55.05" customHeight="1">
      <c r="B289" s="206"/>
      <c r="C289" s="159"/>
      <c r="D289" s="160"/>
      <c r="E289" s="161"/>
      <c r="F289" s="161"/>
      <c r="G289" s="108"/>
      <c r="H289" s="108"/>
      <c r="I289" s="32"/>
      <c r="J289" s="39"/>
      <c r="K289" s="39"/>
    </row>
    <row r="290" spans="2:11" ht="55.05" customHeight="1">
      <c r="B290" s="206"/>
      <c r="C290" s="159"/>
      <c r="D290" s="160"/>
      <c r="E290" s="161"/>
      <c r="F290" s="161"/>
      <c r="G290" s="108"/>
      <c r="H290" s="108"/>
      <c r="I290" s="32"/>
      <c r="J290" s="39"/>
      <c r="K290" s="39"/>
    </row>
    <row r="291" spans="2:11" ht="55.05" customHeight="1">
      <c r="B291" s="206"/>
      <c r="C291" s="159"/>
      <c r="D291" s="160"/>
      <c r="E291" s="161"/>
      <c r="F291" s="161"/>
      <c r="G291" s="108"/>
      <c r="H291" s="108"/>
      <c r="I291" s="32"/>
      <c r="J291" s="39"/>
      <c r="K291" s="39"/>
    </row>
    <row r="292" spans="2:11" ht="55.05" customHeight="1">
      <c r="B292" s="206"/>
      <c r="C292" s="159"/>
      <c r="D292" s="160"/>
      <c r="E292" s="161"/>
      <c r="F292" s="161"/>
      <c r="G292" s="108"/>
      <c r="H292" s="108"/>
      <c r="I292" s="32"/>
      <c r="J292" s="39"/>
      <c r="K292" s="39"/>
    </row>
    <row r="293" spans="2:11" ht="55.05" customHeight="1">
      <c r="B293" s="206"/>
      <c r="C293" s="159"/>
      <c r="D293" s="160"/>
      <c r="E293" s="161"/>
      <c r="F293" s="161"/>
      <c r="G293" s="108"/>
      <c r="H293" s="108"/>
      <c r="I293" s="32"/>
      <c r="J293" s="39"/>
      <c r="K293" s="39"/>
    </row>
    <row r="294" spans="2:11">
      <c r="B294" s="206"/>
      <c r="C294" s="159"/>
      <c r="D294" s="160"/>
      <c r="E294" s="161"/>
      <c r="F294" s="161"/>
      <c r="G294" s="108"/>
      <c r="H294" s="108"/>
      <c r="I294" s="32"/>
      <c r="J294" s="39"/>
      <c r="K294" s="39"/>
    </row>
    <row r="295" spans="2:11">
      <c r="B295" s="206"/>
      <c r="C295" s="159"/>
      <c r="D295" s="160"/>
      <c r="E295" s="161"/>
      <c r="F295" s="161"/>
      <c r="G295" s="108"/>
      <c r="H295" s="108"/>
      <c r="I295" s="32"/>
      <c r="J295" s="39"/>
      <c r="K295" s="39"/>
    </row>
    <row r="296" spans="2:11">
      <c r="B296" s="206"/>
      <c r="C296" s="159"/>
      <c r="D296" s="160"/>
      <c r="E296" s="161"/>
      <c r="F296" s="161"/>
      <c r="G296" s="108"/>
      <c r="H296" s="108"/>
      <c r="I296" s="32"/>
      <c r="J296" s="39"/>
      <c r="K296" s="39"/>
    </row>
    <row r="297" spans="2:11">
      <c r="B297" s="206"/>
      <c r="C297" s="159"/>
      <c r="D297" s="160"/>
      <c r="E297" s="161"/>
      <c r="F297" s="161"/>
      <c r="G297" s="108"/>
      <c r="H297" s="108"/>
      <c r="I297" s="32"/>
      <c r="J297" s="39"/>
      <c r="K297" s="39"/>
    </row>
    <row r="298" spans="2:11" ht="55.05" customHeight="1">
      <c r="B298" s="206"/>
      <c r="C298" s="159"/>
      <c r="D298" s="160"/>
      <c r="E298" s="161"/>
      <c r="F298" s="161"/>
      <c r="G298" s="108"/>
      <c r="H298" s="108"/>
      <c r="I298" s="32"/>
      <c r="J298" s="39"/>
      <c r="K298" s="39"/>
    </row>
    <row r="299" spans="2:11">
      <c r="B299" s="206"/>
      <c r="C299" s="159"/>
      <c r="D299" s="160"/>
      <c r="E299" s="161"/>
      <c r="F299" s="161"/>
      <c r="G299" s="108"/>
      <c r="H299" s="108"/>
      <c r="I299" s="32"/>
      <c r="J299" s="39"/>
      <c r="K299" s="39"/>
    </row>
    <row r="300" spans="2:11" ht="55.05" customHeight="1">
      <c r="B300" s="206"/>
      <c r="C300" s="159"/>
      <c r="D300" s="160"/>
      <c r="E300" s="161"/>
      <c r="F300" s="161"/>
      <c r="G300" s="108"/>
      <c r="H300" s="108"/>
      <c r="I300" s="32"/>
      <c r="J300" s="39"/>
      <c r="K300" s="39"/>
    </row>
    <row r="301" spans="2:11">
      <c r="B301" s="206"/>
      <c r="C301" s="159"/>
      <c r="D301" s="160"/>
      <c r="E301" s="161"/>
      <c r="F301" s="161"/>
      <c r="G301" s="108"/>
      <c r="H301" s="108"/>
      <c r="I301" s="32"/>
      <c r="J301" s="39"/>
      <c r="K301" s="39"/>
    </row>
    <row r="302" spans="2:11" ht="55.05" customHeight="1">
      <c r="B302" s="206"/>
      <c r="C302" s="159"/>
      <c r="D302" s="160"/>
      <c r="E302" s="161"/>
      <c r="F302" s="161"/>
      <c r="G302" s="108"/>
      <c r="H302" s="108"/>
      <c r="I302" s="32"/>
      <c r="J302" s="39"/>
      <c r="K302" s="39"/>
    </row>
    <row r="303" spans="2:11">
      <c r="B303" s="206"/>
      <c r="C303" s="159"/>
      <c r="D303" s="160"/>
      <c r="E303" s="161"/>
      <c r="F303" s="161"/>
      <c r="G303" s="108"/>
      <c r="H303" s="108"/>
      <c r="I303" s="32"/>
      <c r="J303" s="39"/>
      <c r="K303" s="39"/>
    </row>
    <row r="304" spans="2:11" ht="55.05" customHeight="1">
      <c r="B304" s="206"/>
      <c r="C304" s="159"/>
      <c r="D304" s="160"/>
      <c r="E304" s="161"/>
      <c r="F304" s="161"/>
      <c r="G304" s="108"/>
      <c r="H304" s="108"/>
      <c r="I304" s="32"/>
      <c r="J304" s="39"/>
      <c r="K304" s="39"/>
    </row>
    <row r="305" spans="2:11">
      <c r="B305" s="206"/>
      <c r="C305" s="159"/>
      <c r="D305" s="160"/>
      <c r="E305" s="161"/>
      <c r="F305" s="161"/>
      <c r="G305" s="108"/>
      <c r="H305" s="108"/>
      <c r="I305" s="32"/>
      <c r="J305" s="39"/>
      <c r="K305" s="39"/>
    </row>
    <row r="306" spans="2:11" ht="55.05" customHeight="1">
      <c r="B306" s="206"/>
      <c r="C306" s="159"/>
      <c r="D306" s="160"/>
      <c r="E306" s="161"/>
      <c r="F306" s="161"/>
      <c r="G306" s="108"/>
      <c r="H306" s="108"/>
      <c r="I306" s="32"/>
      <c r="J306" s="39"/>
      <c r="K306" s="39"/>
    </row>
    <row r="307" spans="2:11" ht="55.05" customHeight="1">
      <c r="B307" s="206"/>
      <c r="C307" s="159"/>
      <c r="D307" s="160"/>
      <c r="E307" s="161"/>
      <c r="F307" s="161"/>
      <c r="G307" s="108"/>
      <c r="H307" s="108"/>
      <c r="I307" s="32"/>
      <c r="J307" s="39"/>
      <c r="K307" s="39"/>
    </row>
    <row r="308" spans="2:11" ht="55.05" customHeight="1">
      <c r="B308" s="206"/>
      <c r="C308" s="159"/>
      <c r="D308" s="160"/>
      <c r="E308" s="161"/>
      <c r="F308" s="161"/>
      <c r="G308" s="108"/>
      <c r="H308" s="108"/>
      <c r="I308" s="32"/>
      <c r="J308" s="39"/>
      <c r="K308" s="39"/>
    </row>
    <row r="309" spans="2:11" ht="55.05" customHeight="1">
      <c r="B309" s="206"/>
      <c r="C309" s="159"/>
      <c r="D309" s="160"/>
      <c r="E309" s="161"/>
      <c r="F309" s="161"/>
      <c r="G309" s="108"/>
      <c r="H309" s="108"/>
      <c r="I309" s="32"/>
      <c r="J309" s="39"/>
      <c r="K309" s="39"/>
    </row>
    <row r="310" spans="2:11" ht="55.05" customHeight="1">
      <c r="B310" s="206"/>
      <c r="C310" s="159"/>
      <c r="D310" s="160"/>
      <c r="E310" s="161"/>
      <c r="F310" s="161"/>
      <c r="G310" s="108"/>
      <c r="H310" s="108"/>
      <c r="I310" s="32"/>
      <c r="J310" s="39"/>
      <c r="K310" s="39"/>
    </row>
    <row r="311" spans="2:11" ht="55.05" customHeight="1">
      <c r="B311" s="206"/>
      <c r="C311" s="159"/>
      <c r="D311" s="160"/>
      <c r="E311" s="161"/>
      <c r="F311" s="161"/>
      <c r="G311" s="108"/>
      <c r="H311" s="108"/>
      <c r="I311" s="32"/>
      <c r="J311" s="39"/>
      <c r="K311" s="39"/>
    </row>
    <row r="312" spans="2:11" ht="55.05" customHeight="1">
      <c r="B312" s="206"/>
      <c r="C312" s="159"/>
      <c r="D312" s="160"/>
      <c r="E312" s="161"/>
      <c r="F312" s="161"/>
      <c r="G312" s="108"/>
      <c r="H312" s="108"/>
      <c r="I312" s="32"/>
      <c r="J312" s="39"/>
      <c r="K312" s="39"/>
    </row>
    <row r="313" spans="2:11" ht="55.05" customHeight="1">
      <c r="B313" s="206"/>
      <c r="C313" s="159"/>
      <c r="D313" s="160"/>
      <c r="E313" s="161"/>
      <c r="F313" s="161"/>
      <c r="G313" s="108"/>
      <c r="H313" s="108"/>
      <c r="I313" s="32"/>
      <c r="J313" s="39"/>
      <c r="K313" s="39"/>
    </row>
    <row r="314" spans="2:11" ht="55.05" customHeight="1">
      <c r="B314" s="206"/>
      <c r="C314" s="159"/>
      <c r="D314" s="160"/>
      <c r="E314" s="161"/>
      <c r="F314" s="161"/>
      <c r="G314" s="108"/>
      <c r="H314" s="108"/>
      <c r="I314" s="32"/>
      <c r="J314" s="39"/>
      <c r="K314" s="39"/>
    </row>
    <row r="315" spans="2:11" ht="55.05" customHeight="1">
      <c r="B315" s="206"/>
      <c r="C315" s="159"/>
      <c r="D315" s="160"/>
      <c r="E315" s="161"/>
      <c r="F315" s="161"/>
      <c r="G315" s="108"/>
      <c r="H315" s="108"/>
      <c r="I315" s="32"/>
      <c r="J315" s="39"/>
      <c r="K315" s="39"/>
    </row>
    <row r="316" spans="2:11" ht="55.05" customHeight="1">
      <c r="B316" s="206"/>
      <c r="C316" s="159"/>
      <c r="D316" s="160"/>
      <c r="E316" s="161"/>
      <c r="F316" s="161"/>
      <c r="G316" s="108"/>
      <c r="H316" s="108"/>
      <c r="I316" s="32"/>
      <c r="J316" s="39"/>
      <c r="K316" s="39"/>
    </row>
    <row r="317" spans="2:11" ht="55.05" customHeight="1">
      <c r="B317" s="206"/>
      <c r="C317" s="159"/>
      <c r="D317" s="160"/>
      <c r="E317" s="161"/>
      <c r="F317" s="161"/>
      <c r="G317" s="108"/>
      <c r="H317" s="108"/>
      <c r="I317" s="32"/>
      <c r="J317" s="39"/>
      <c r="K317" s="39"/>
    </row>
    <row r="318" spans="2:11" ht="55.05" customHeight="1">
      <c r="B318" s="206"/>
      <c r="C318" s="159"/>
      <c r="D318" s="160"/>
      <c r="E318" s="161"/>
      <c r="F318" s="161"/>
      <c r="G318" s="108"/>
      <c r="H318" s="108"/>
      <c r="I318" s="32"/>
      <c r="J318" s="39"/>
      <c r="K318" s="39"/>
    </row>
    <row r="319" spans="2:11" ht="55.05" customHeight="1">
      <c r="B319" s="206"/>
      <c r="C319" s="159"/>
      <c r="D319" s="160"/>
      <c r="E319" s="161"/>
      <c r="F319" s="161"/>
      <c r="G319" s="108"/>
      <c r="H319" s="108"/>
      <c r="I319" s="32"/>
      <c r="J319" s="39"/>
      <c r="K319" s="39"/>
    </row>
    <row r="320" spans="2:11" ht="55.05" customHeight="1">
      <c r="B320" s="206"/>
      <c r="C320" s="159"/>
      <c r="D320" s="160"/>
      <c r="E320" s="161"/>
      <c r="F320" s="161"/>
      <c r="G320" s="108"/>
      <c r="H320" s="108"/>
      <c r="I320" s="32"/>
      <c r="J320" s="39"/>
      <c r="K320" s="39"/>
    </row>
    <row r="321" spans="2:11" ht="55.05" customHeight="1">
      <c r="B321" s="206"/>
      <c r="C321" s="159"/>
      <c r="D321" s="160"/>
      <c r="E321" s="161"/>
      <c r="F321" s="161"/>
      <c r="G321" s="108"/>
      <c r="H321" s="108"/>
      <c r="I321" s="32"/>
      <c r="J321" s="39"/>
      <c r="K321" s="39"/>
    </row>
    <row r="322" spans="2:11" ht="55.05" customHeight="1">
      <c r="B322" s="206"/>
      <c r="C322" s="159"/>
      <c r="D322" s="160"/>
      <c r="E322" s="161"/>
      <c r="F322" s="161"/>
      <c r="G322" s="108"/>
      <c r="H322" s="108"/>
      <c r="I322" s="32"/>
      <c r="J322" s="39"/>
      <c r="K322" s="39"/>
    </row>
    <row r="323" spans="2:11" ht="55.05" customHeight="1">
      <c r="B323" s="206"/>
      <c r="C323" s="159"/>
      <c r="D323" s="160"/>
      <c r="E323" s="161"/>
      <c r="F323" s="161"/>
      <c r="G323" s="108"/>
      <c r="H323" s="108"/>
      <c r="I323" s="32"/>
      <c r="J323" s="39"/>
      <c r="K323" s="39"/>
    </row>
    <row r="324" spans="2:11" ht="55.05" customHeight="1">
      <c r="B324" s="206"/>
      <c r="C324" s="159"/>
      <c r="D324" s="160"/>
      <c r="E324" s="161"/>
      <c r="F324" s="161"/>
      <c r="G324" s="108"/>
      <c r="H324" s="108"/>
      <c r="I324" s="32"/>
      <c r="J324" s="39"/>
      <c r="K324" s="39"/>
    </row>
    <row r="325" spans="2:11" ht="55.05" customHeight="1">
      <c r="B325" s="206"/>
      <c r="C325" s="159"/>
      <c r="D325" s="160"/>
      <c r="E325" s="161"/>
      <c r="F325" s="161"/>
      <c r="G325" s="108"/>
      <c r="H325" s="108"/>
      <c r="I325" s="32"/>
      <c r="J325" s="39"/>
      <c r="K325" s="39"/>
    </row>
    <row r="326" spans="2:11" ht="55.05" customHeight="1">
      <c r="B326" s="206"/>
      <c r="C326" s="159"/>
      <c r="D326" s="160"/>
      <c r="E326" s="161"/>
      <c r="F326" s="161"/>
      <c r="G326" s="108"/>
      <c r="H326" s="108"/>
      <c r="I326" s="32"/>
      <c r="J326" s="39"/>
      <c r="K326" s="39"/>
    </row>
    <row r="327" spans="2:11" ht="55.05" customHeight="1">
      <c r="B327" s="206"/>
      <c r="C327" s="159"/>
      <c r="D327" s="160"/>
      <c r="E327" s="161"/>
      <c r="F327" s="161"/>
      <c r="G327" s="108"/>
      <c r="H327" s="108"/>
      <c r="I327" s="32"/>
      <c r="J327" s="39"/>
      <c r="K327" s="39"/>
    </row>
    <row r="328" spans="2:11" ht="55.05" customHeight="1">
      <c r="B328" s="206"/>
      <c r="C328" s="159"/>
      <c r="D328" s="160"/>
      <c r="E328" s="161"/>
      <c r="F328" s="161"/>
      <c r="G328" s="108"/>
      <c r="H328" s="108"/>
      <c r="I328" s="32"/>
      <c r="J328" s="39"/>
      <c r="K328" s="39"/>
    </row>
    <row r="329" spans="2:11" ht="55.05" customHeight="1">
      <c r="B329" s="206"/>
      <c r="C329" s="159"/>
      <c r="D329" s="160"/>
      <c r="E329" s="161"/>
      <c r="F329" s="161"/>
      <c r="G329" s="108"/>
      <c r="H329" s="108"/>
      <c r="I329" s="32"/>
      <c r="J329" s="39"/>
      <c r="K329" s="39"/>
    </row>
    <row r="330" spans="2:11" ht="55.05" customHeight="1">
      <c r="B330" s="206"/>
      <c r="C330" s="159"/>
      <c r="D330" s="160"/>
      <c r="E330" s="161"/>
      <c r="F330" s="161"/>
      <c r="G330" s="108"/>
      <c r="H330" s="108"/>
      <c r="I330" s="32"/>
      <c r="J330" s="39"/>
      <c r="K330" s="39"/>
    </row>
    <row r="331" spans="2:11" ht="55.05" customHeight="1">
      <c r="B331" s="206"/>
      <c r="C331" s="159"/>
      <c r="D331" s="160"/>
      <c r="E331" s="161"/>
      <c r="F331" s="161"/>
      <c r="G331" s="108"/>
      <c r="H331" s="108"/>
      <c r="I331" s="32"/>
      <c r="J331" s="39"/>
      <c r="K331" s="39"/>
    </row>
    <row r="332" spans="2:11" ht="55.05" customHeight="1">
      <c r="B332" s="206"/>
      <c r="C332" s="159"/>
      <c r="D332" s="160"/>
      <c r="E332" s="161"/>
      <c r="F332" s="161"/>
      <c r="G332" s="108"/>
      <c r="H332" s="108"/>
      <c r="I332" s="32"/>
      <c r="J332" s="39"/>
      <c r="K332" s="39"/>
    </row>
    <row r="333" spans="2:11" ht="55.05" customHeight="1">
      <c r="B333" s="206"/>
      <c r="C333" s="159"/>
      <c r="D333" s="160"/>
      <c r="E333" s="161"/>
      <c r="F333" s="161"/>
      <c r="G333" s="108"/>
      <c r="H333" s="108"/>
      <c r="I333" s="32"/>
      <c r="J333" s="39"/>
      <c r="K333" s="39"/>
    </row>
    <row r="334" spans="2:11" ht="55.05" customHeight="1">
      <c r="B334" s="206"/>
      <c r="C334" s="159"/>
      <c r="D334" s="160"/>
      <c r="E334" s="161"/>
      <c r="F334" s="161"/>
      <c r="G334" s="108"/>
      <c r="H334" s="108"/>
      <c r="I334" s="32"/>
      <c r="J334" s="39"/>
      <c r="K334" s="39"/>
    </row>
    <row r="335" spans="2:11" ht="55.05" customHeight="1">
      <c r="B335" s="206"/>
      <c r="C335" s="159"/>
      <c r="D335" s="160"/>
      <c r="E335" s="161"/>
      <c r="F335" s="161"/>
      <c r="G335" s="108"/>
      <c r="H335" s="108"/>
      <c r="I335" s="32"/>
      <c r="J335" s="39"/>
      <c r="K335" s="39"/>
    </row>
    <row r="336" spans="2:11" ht="55.05" customHeight="1">
      <c r="B336" s="206"/>
      <c r="C336" s="159"/>
      <c r="D336" s="160"/>
      <c r="E336" s="161"/>
      <c r="F336" s="161"/>
      <c r="G336" s="108"/>
      <c r="H336" s="108"/>
      <c r="I336" s="32"/>
      <c r="J336" s="39"/>
      <c r="K336" s="39"/>
    </row>
    <row r="337" spans="2:11" ht="55.05" customHeight="1">
      <c r="B337" s="206"/>
      <c r="C337" s="159"/>
      <c r="D337" s="160"/>
      <c r="E337" s="161"/>
      <c r="F337" s="161"/>
      <c r="G337" s="108"/>
      <c r="H337" s="108"/>
      <c r="I337" s="32"/>
      <c r="J337" s="39"/>
      <c r="K337" s="39"/>
    </row>
    <row r="338" spans="2:11" ht="55.05" customHeight="1">
      <c r="B338" s="206"/>
      <c r="C338" s="159"/>
      <c r="D338" s="160"/>
      <c r="E338" s="161"/>
      <c r="F338" s="161"/>
      <c r="G338" s="108"/>
      <c r="H338" s="108"/>
      <c r="I338" s="32"/>
      <c r="J338" s="39"/>
      <c r="K338" s="39"/>
    </row>
    <row r="339" spans="2:11" ht="55.05" customHeight="1">
      <c r="B339" s="206"/>
      <c r="C339" s="159"/>
      <c r="D339" s="160"/>
      <c r="E339" s="161"/>
      <c r="F339" s="161"/>
      <c r="G339" s="108"/>
      <c r="H339" s="108"/>
      <c r="I339" s="32"/>
      <c r="J339" s="39"/>
      <c r="K339" s="39"/>
    </row>
    <row r="340" spans="2:11" ht="55.05" customHeight="1">
      <c r="B340" s="206"/>
      <c r="C340" s="159"/>
      <c r="D340" s="160"/>
      <c r="E340" s="161"/>
      <c r="F340" s="161"/>
      <c r="G340" s="108"/>
      <c r="H340" s="108"/>
      <c r="I340" s="32"/>
      <c r="J340" s="39"/>
      <c r="K340" s="39"/>
    </row>
    <row r="341" spans="2:11" ht="55.05" customHeight="1">
      <c r="B341" s="206"/>
      <c r="C341" s="159"/>
      <c r="D341" s="160"/>
      <c r="E341" s="161"/>
      <c r="F341" s="161"/>
      <c r="G341" s="108"/>
      <c r="H341" s="108"/>
      <c r="I341" s="32"/>
      <c r="J341" s="39"/>
      <c r="K341" s="39"/>
    </row>
    <row r="342" spans="2:11" ht="55.05" customHeight="1">
      <c r="B342" s="206"/>
      <c r="C342" s="159"/>
      <c r="D342" s="160"/>
      <c r="E342" s="161"/>
      <c r="F342" s="161"/>
      <c r="G342" s="108"/>
      <c r="H342" s="108"/>
      <c r="I342" s="32"/>
      <c r="J342" s="39"/>
      <c r="K342" s="39"/>
    </row>
    <row r="343" spans="2:11" ht="55.05" customHeight="1">
      <c r="B343" s="206"/>
      <c r="C343" s="159"/>
      <c r="D343" s="160"/>
      <c r="E343" s="161"/>
      <c r="F343" s="161"/>
      <c r="G343" s="108"/>
      <c r="H343" s="108"/>
      <c r="I343" s="32"/>
      <c r="J343" s="39"/>
      <c r="K343" s="39"/>
    </row>
    <row r="344" spans="2:11" ht="55.05" customHeight="1">
      <c r="B344" s="206"/>
      <c r="C344" s="159"/>
      <c r="D344" s="160"/>
      <c r="E344" s="161"/>
      <c r="F344" s="161"/>
      <c r="G344" s="108"/>
      <c r="H344" s="108"/>
      <c r="I344" s="32"/>
      <c r="J344" s="39"/>
      <c r="K344" s="39"/>
    </row>
    <row r="345" spans="2:11" ht="55.05" customHeight="1">
      <c r="B345" s="206"/>
      <c r="C345" s="159"/>
      <c r="D345" s="160"/>
      <c r="E345" s="161"/>
      <c r="F345" s="161"/>
      <c r="G345" s="108"/>
      <c r="H345" s="108"/>
      <c r="I345" s="32"/>
      <c r="J345" s="39"/>
      <c r="K345" s="39"/>
    </row>
    <row r="346" spans="2:11" ht="55.05" customHeight="1">
      <c r="B346" s="206"/>
      <c r="C346" s="159"/>
      <c r="D346" s="160"/>
      <c r="E346" s="161"/>
      <c r="F346" s="161"/>
      <c r="G346" s="108"/>
      <c r="H346" s="108"/>
      <c r="I346" s="32"/>
      <c r="J346" s="39"/>
      <c r="K346" s="39"/>
    </row>
    <row r="347" spans="2:11" ht="55.05" customHeight="1">
      <c r="B347" s="206"/>
      <c r="C347" s="159"/>
      <c r="D347" s="160"/>
      <c r="E347" s="161"/>
      <c r="F347" s="161"/>
      <c r="G347" s="108"/>
      <c r="H347" s="108"/>
      <c r="I347" s="32"/>
      <c r="J347" s="39"/>
      <c r="K347" s="39"/>
    </row>
    <row r="348" spans="2:11" ht="55.05" customHeight="1">
      <c r="B348" s="206"/>
      <c r="C348" s="159"/>
      <c r="D348" s="160"/>
      <c r="E348" s="161"/>
      <c r="F348" s="161"/>
      <c r="G348" s="108"/>
      <c r="H348" s="108"/>
      <c r="I348" s="32"/>
      <c r="J348" s="39"/>
      <c r="K348" s="39"/>
    </row>
    <row r="349" spans="2:11" ht="55.05" customHeight="1">
      <c r="B349" s="206"/>
      <c r="C349" s="159"/>
      <c r="D349" s="160"/>
      <c r="E349" s="161"/>
      <c r="F349" s="161"/>
      <c r="G349" s="108"/>
      <c r="H349" s="108"/>
      <c r="I349" s="32"/>
      <c r="J349" s="39"/>
      <c r="K349" s="39"/>
    </row>
    <row r="350" spans="2:11" ht="55.05" customHeight="1">
      <c r="B350" s="206"/>
      <c r="C350" s="159"/>
      <c r="D350" s="160"/>
      <c r="E350" s="161"/>
      <c r="F350" s="161"/>
      <c r="G350" s="108"/>
      <c r="H350" s="108"/>
      <c r="I350" s="32"/>
      <c r="J350" s="39"/>
      <c r="K350" s="39"/>
    </row>
    <row r="351" spans="2:11" ht="55.05" customHeight="1">
      <c r="B351" s="206"/>
      <c r="C351" s="159"/>
      <c r="D351" s="160"/>
      <c r="E351" s="161"/>
      <c r="F351" s="161"/>
      <c r="G351" s="108"/>
      <c r="H351" s="108"/>
      <c r="I351" s="32"/>
      <c r="J351" s="39"/>
      <c r="K351" s="39"/>
    </row>
    <row r="352" spans="2:11" ht="55.05" customHeight="1">
      <c r="B352" s="206"/>
      <c r="C352" s="159"/>
      <c r="D352" s="160"/>
      <c r="E352" s="161"/>
      <c r="F352" s="161"/>
      <c r="G352" s="108"/>
      <c r="H352" s="108"/>
      <c r="I352" s="32"/>
      <c r="J352" s="39"/>
      <c r="K352" s="39"/>
    </row>
    <row r="353" spans="2:11" ht="55.05" customHeight="1">
      <c r="B353" s="206"/>
      <c r="C353" s="159"/>
      <c r="D353" s="160"/>
      <c r="E353" s="161"/>
      <c r="F353" s="161"/>
      <c r="G353" s="108"/>
      <c r="H353" s="108"/>
      <c r="I353" s="32"/>
      <c r="J353" s="39"/>
      <c r="K353" s="39"/>
    </row>
    <row r="354" spans="2:11" ht="55.05" customHeight="1">
      <c r="B354" s="206"/>
      <c r="C354" s="159"/>
      <c r="D354" s="160"/>
      <c r="E354" s="161"/>
      <c r="F354" s="161"/>
      <c r="G354" s="108"/>
      <c r="H354" s="108"/>
      <c r="I354" s="32"/>
      <c r="J354" s="39"/>
      <c r="K354" s="39"/>
    </row>
    <row r="355" spans="2:11" ht="55.05" customHeight="1">
      <c r="B355" s="206"/>
      <c r="C355" s="159"/>
      <c r="D355" s="160"/>
      <c r="E355" s="161"/>
      <c r="F355" s="161"/>
      <c r="G355" s="108"/>
      <c r="H355" s="108"/>
      <c r="I355" s="32"/>
      <c r="J355" s="39"/>
      <c r="K355" s="39"/>
    </row>
    <row r="356" spans="2:11" ht="55.05" customHeight="1">
      <c r="B356" s="206"/>
      <c r="C356" s="159"/>
      <c r="D356" s="160"/>
      <c r="E356" s="161"/>
      <c r="F356" s="161"/>
      <c r="G356" s="108"/>
      <c r="H356" s="108"/>
      <c r="I356" s="32"/>
      <c r="J356" s="39"/>
      <c r="K356" s="39"/>
    </row>
    <row r="357" spans="2:11" ht="55.05" customHeight="1">
      <c r="B357" s="206"/>
      <c r="C357" s="159"/>
      <c r="D357" s="160"/>
      <c r="E357" s="161"/>
      <c r="F357" s="161"/>
      <c r="G357" s="108"/>
      <c r="H357" s="108"/>
      <c r="I357" s="32"/>
      <c r="J357" s="39"/>
      <c r="K357" s="39"/>
    </row>
    <row r="358" spans="2:11" ht="55.05" customHeight="1">
      <c r="B358" s="206"/>
      <c r="C358" s="159"/>
      <c r="D358" s="160"/>
      <c r="E358" s="161"/>
      <c r="F358" s="161"/>
      <c r="G358" s="108"/>
      <c r="H358" s="108"/>
      <c r="I358" s="32"/>
      <c r="J358" s="39"/>
      <c r="K358" s="39"/>
    </row>
    <row r="359" spans="2:11" ht="55.05" customHeight="1">
      <c r="B359" s="206"/>
      <c r="C359" s="159"/>
      <c r="D359" s="160"/>
      <c r="E359" s="161"/>
      <c r="F359" s="161"/>
      <c r="G359" s="108"/>
      <c r="H359" s="108"/>
      <c r="I359" s="32"/>
      <c r="J359" s="39"/>
      <c r="K359" s="39"/>
    </row>
    <row r="360" spans="2:11" ht="55.05" customHeight="1">
      <c r="B360" s="206"/>
      <c r="C360" s="159"/>
      <c r="D360" s="160"/>
      <c r="E360" s="161"/>
      <c r="F360" s="161"/>
      <c r="G360" s="108"/>
      <c r="H360" s="108"/>
      <c r="I360" s="32"/>
      <c r="J360" s="39"/>
      <c r="K360" s="39"/>
    </row>
    <row r="361" spans="2:11" ht="55.05" customHeight="1">
      <c r="B361" s="206"/>
      <c r="C361" s="159"/>
      <c r="D361" s="160"/>
      <c r="E361" s="161"/>
      <c r="F361" s="161"/>
      <c r="G361" s="108"/>
      <c r="H361" s="108"/>
      <c r="I361" s="32"/>
      <c r="J361" s="39"/>
      <c r="K361" s="39"/>
    </row>
    <row r="362" spans="2:11" ht="55.05" customHeight="1">
      <c r="B362" s="206"/>
      <c r="C362" s="159"/>
      <c r="D362" s="160"/>
      <c r="E362" s="161"/>
      <c r="F362" s="161"/>
      <c r="G362" s="108"/>
      <c r="H362" s="108"/>
      <c r="I362" s="32"/>
      <c r="J362" s="39"/>
      <c r="K362" s="39"/>
    </row>
    <row r="363" spans="2:11" ht="55.05" customHeight="1">
      <c r="B363" s="206"/>
      <c r="C363" s="159"/>
      <c r="D363" s="160"/>
      <c r="E363" s="161"/>
      <c r="F363" s="161"/>
      <c r="G363" s="108"/>
      <c r="H363" s="108"/>
      <c r="I363" s="32"/>
      <c r="J363" s="39"/>
      <c r="K363" s="39"/>
    </row>
    <row r="364" spans="2:11" ht="55.05" customHeight="1">
      <c r="B364" s="206"/>
      <c r="C364" s="159"/>
      <c r="D364" s="160"/>
      <c r="E364" s="161"/>
      <c r="F364" s="161"/>
      <c r="G364" s="108"/>
      <c r="H364" s="108"/>
      <c r="I364" s="32"/>
      <c r="J364" s="39"/>
      <c r="K364" s="39"/>
    </row>
    <row r="365" spans="2:11" ht="55.05" customHeight="1">
      <c r="B365" s="206"/>
      <c r="C365" s="159"/>
      <c r="D365" s="160"/>
      <c r="E365" s="161"/>
      <c r="F365" s="161"/>
      <c r="G365" s="108"/>
      <c r="H365" s="108"/>
      <c r="I365" s="32"/>
      <c r="J365" s="39"/>
      <c r="K365" s="39"/>
    </row>
    <row r="366" spans="2:11" ht="55.05" customHeight="1">
      <c r="B366" s="206"/>
      <c r="C366" s="159"/>
      <c r="D366" s="160"/>
      <c r="E366" s="161"/>
      <c r="F366" s="161"/>
      <c r="G366" s="108"/>
      <c r="H366" s="108"/>
      <c r="I366" s="32"/>
      <c r="J366" s="39"/>
      <c r="K366" s="39"/>
    </row>
    <row r="367" spans="2:11" ht="55.05" customHeight="1">
      <c r="B367" s="206"/>
      <c r="C367" s="159"/>
      <c r="D367" s="160"/>
      <c r="E367" s="161"/>
      <c r="F367" s="161"/>
      <c r="G367" s="108"/>
      <c r="H367" s="108"/>
      <c r="I367" s="32"/>
      <c r="J367" s="39"/>
      <c r="K367" s="39"/>
    </row>
    <row r="368" spans="2:11" ht="55.05" customHeight="1">
      <c r="B368" s="206"/>
      <c r="C368" s="159"/>
      <c r="D368" s="160"/>
      <c r="E368" s="161"/>
      <c r="F368" s="161"/>
      <c r="G368" s="108"/>
      <c r="H368" s="108"/>
      <c r="I368" s="32"/>
      <c r="J368" s="39"/>
      <c r="K368" s="39"/>
    </row>
    <row r="369" spans="2:11" ht="55.05" customHeight="1">
      <c r="B369" s="206"/>
      <c r="C369" s="159"/>
      <c r="D369" s="160"/>
      <c r="E369" s="161"/>
      <c r="F369" s="161"/>
      <c r="G369" s="108"/>
      <c r="H369" s="108"/>
      <c r="I369" s="32"/>
      <c r="J369" s="39"/>
      <c r="K369" s="39"/>
    </row>
    <row r="370" spans="2:11" ht="55.05" customHeight="1">
      <c r="B370" s="206"/>
      <c r="C370" s="159"/>
      <c r="D370" s="160"/>
      <c r="E370" s="161"/>
      <c r="F370" s="161"/>
      <c r="G370" s="108"/>
      <c r="H370" s="108"/>
      <c r="I370" s="32"/>
      <c r="J370" s="39"/>
      <c r="K370" s="39"/>
    </row>
    <row r="371" spans="2:11" ht="55.05" customHeight="1">
      <c r="B371" s="206"/>
      <c r="C371" s="159"/>
      <c r="D371" s="160"/>
      <c r="E371" s="161"/>
      <c r="F371" s="161"/>
      <c r="G371" s="108"/>
      <c r="H371" s="108"/>
      <c r="I371" s="32"/>
      <c r="J371" s="39"/>
      <c r="K371" s="39"/>
    </row>
    <row r="372" spans="2:11" ht="55.05" customHeight="1">
      <c r="B372" s="206"/>
      <c r="C372" s="159"/>
      <c r="D372" s="160"/>
      <c r="E372" s="161"/>
      <c r="F372" s="161"/>
      <c r="G372" s="108"/>
      <c r="H372" s="108"/>
      <c r="I372" s="32"/>
      <c r="J372" s="39"/>
      <c r="K372" s="39"/>
    </row>
    <row r="373" spans="2:11" ht="55.05" customHeight="1">
      <c r="B373" s="206"/>
      <c r="C373" s="159"/>
      <c r="D373" s="160"/>
      <c r="E373" s="161"/>
      <c r="F373" s="161"/>
      <c r="G373" s="108"/>
      <c r="H373" s="108"/>
      <c r="I373" s="32"/>
      <c r="J373" s="39"/>
      <c r="K373" s="39"/>
    </row>
    <row r="374" spans="2:11" ht="55.05" customHeight="1">
      <c r="B374" s="206"/>
      <c r="C374" s="159"/>
      <c r="D374" s="160"/>
      <c r="E374" s="161"/>
      <c r="F374" s="161"/>
      <c r="G374" s="108"/>
      <c r="H374" s="108"/>
      <c r="I374" s="32"/>
      <c r="J374" s="39"/>
      <c r="K374" s="39"/>
    </row>
    <row r="375" spans="2:11" ht="55.05" customHeight="1">
      <c r="B375" s="206"/>
      <c r="C375" s="159"/>
      <c r="D375" s="160"/>
      <c r="E375" s="161"/>
      <c r="F375" s="161"/>
      <c r="G375" s="108"/>
      <c r="H375" s="108"/>
      <c r="I375" s="32"/>
      <c r="J375" s="39"/>
      <c r="K375" s="39"/>
    </row>
    <row r="376" spans="2:11" ht="55.05" customHeight="1">
      <c r="B376" s="206"/>
      <c r="C376" s="159"/>
      <c r="D376" s="160"/>
      <c r="E376" s="161"/>
      <c r="F376" s="161"/>
      <c r="G376" s="108"/>
      <c r="H376" s="108"/>
      <c r="I376" s="32"/>
      <c r="J376" s="39"/>
      <c r="K376" s="39"/>
    </row>
    <row r="377" spans="2:11" ht="55.05" customHeight="1">
      <c r="B377" s="206"/>
      <c r="C377" s="159"/>
      <c r="D377" s="160"/>
      <c r="E377" s="161"/>
      <c r="F377" s="161"/>
      <c r="G377" s="108"/>
      <c r="H377" s="108"/>
      <c r="I377" s="32"/>
      <c r="J377" s="39"/>
      <c r="K377" s="39"/>
    </row>
    <row r="378" spans="2:11" ht="55.05" customHeight="1">
      <c r="B378" s="206"/>
      <c r="C378" s="159"/>
      <c r="D378" s="160"/>
      <c r="E378" s="161"/>
      <c r="F378" s="161"/>
      <c r="G378" s="108"/>
      <c r="H378" s="108"/>
      <c r="I378" s="32"/>
      <c r="J378" s="39"/>
      <c r="K378" s="39"/>
    </row>
    <row r="379" spans="2:11" ht="55.05" customHeight="1">
      <c r="B379" s="206"/>
      <c r="C379" s="159"/>
      <c r="D379" s="160"/>
      <c r="E379" s="161"/>
      <c r="F379" s="161"/>
      <c r="G379" s="108"/>
      <c r="H379" s="108"/>
      <c r="I379" s="32"/>
      <c r="J379" s="39"/>
      <c r="K379" s="39"/>
    </row>
    <row r="380" spans="2:11" ht="55.05" customHeight="1">
      <c r="B380" s="206"/>
      <c r="C380" s="159"/>
      <c r="D380" s="160"/>
      <c r="E380" s="161"/>
      <c r="F380" s="161"/>
      <c r="G380" s="108"/>
      <c r="H380" s="108"/>
      <c r="I380" s="32"/>
      <c r="J380" s="39"/>
      <c r="K380" s="39"/>
    </row>
    <row r="381" spans="2:11" ht="55.05" customHeight="1">
      <c r="B381" s="206"/>
      <c r="C381" s="159"/>
      <c r="D381" s="160"/>
      <c r="E381" s="161"/>
      <c r="F381" s="161"/>
      <c r="G381" s="108"/>
      <c r="H381" s="108"/>
      <c r="I381" s="32"/>
      <c r="J381" s="39"/>
      <c r="K381" s="39"/>
    </row>
    <row r="382" spans="2:11" ht="55.05" customHeight="1">
      <c r="B382" s="206"/>
      <c r="C382" s="159"/>
      <c r="D382" s="160"/>
      <c r="E382" s="161"/>
      <c r="F382" s="161"/>
      <c r="G382" s="108"/>
      <c r="H382" s="108"/>
      <c r="I382" s="32"/>
      <c r="J382" s="39"/>
      <c r="K382" s="39"/>
    </row>
    <row r="383" spans="2:11" ht="55.05" customHeight="1">
      <c r="B383" s="206"/>
      <c r="C383" s="159"/>
      <c r="D383" s="160"/>
      <c r="E383" s="161"/>
      <c r="F383" s="161"/>
      <c r="G383" s="108"/>
      <c r="H383" s="108"/>
      <c r="I383" s="32"/>
      <c r="J383" s="39"/>
      <c r="K383" s="39"/>
    </row>
    <row r="384" spans="2:11" ht="55.05" customHeight="1">
      <c r="B384" s="206"/>
      <c r="C384" s="159"/>
      <c r="D384" s="160"/>
      <c r="E384" s="161"/>
      <c r="F384" s="161"/>
      <c r="G384" s="108"/>
      <c r="H384" s="108"/>
      <c r="I384" s="32"/>
      <c r="J384" s="39"/>
      <c r="K384" s="39"/>
    </row>
    <row r="385" spans="2:11" ht="55.05" customHeight="1">
      <c r="B385" s="206"/>
      <c r="C385" s="159"/>
      <c r="D385" s="160"/>
      <c r="E385" s="161"/>
      <c r="F385" s="161"/>
      <c r="G385" s="108"/>
      <c r="H385" s="108"/>
      <c r="I385" s="32"/>
      <c r="J385" s="39"/>
      <c r="K385" s="39"/>
    </row>
    <row r="386" spans="2:11" ht="55.05" customHeight="1">
      <c r="B386" s="206"/>
      <c r="C386" s="159"/>
      <c r="D386" s="160"/>
      <c r="E386" s="161"/>
      <c r="F386" s="161"/>
      <c r="G386" s="108"/>
      <c r="H386" s="108"/>
      <c r="I386" s="32"/>
      <c r="J386" s="39"/>
      <c r="K386" s="39"/>
    </row>
    <row r="387" spans="2:11" ht="55.05" customHeight="1">
      <c r="B387" s="206"/>
      <c r="C387" s="159"/>
      <c r="D387" s="160"/>
      <c r="E387" s="161"/>
      <c r="F387" s="161"/>
      <c r="G387" s="108"/>
      <c r="H387" s="108"/>
      <c r="I387" s="32"/>
      <c r="J387" s="39"/>
      <c r="K387" s="39"/>
    </row>
    <row r="388" spans="2:11" ht="55.05" customHeight="1">
      <c r="B388" s="206"/>
      <c r="C388" s="159"/>
      <c r="D388" s="160"/>
      <c r="E388" s="161"/>
      <c r="F388" s="161"/>
      <c r="G388" s="108"/>
      <c r="H388" s="108"/>
      <c r="I388" s="32"/>
      <c r="J388" s="39"/>
      <c r="K388" s="39"/>
    </row>
    <row r="389" spans="2:11" ht="55.05" customHeight="1">
      <c r="B389" s="206"/>
      <c r="C389" s="159"/>
      <c r="D389" s="160"/>
      <c r="E389" s="161"/>
      <c r="F389" s="161"/>
      <c r="G389" s="108"/>
      <c r="H389" s="108"/>
      <c r="I389" s="32"/>
      <c r="J389" s="39"/>
      <c r="K389" s="39"/>
    </row>
    <row r="390" spans="2:11" ht="55.05" customHeight="1">
      <c r="B390" s="206"/>
      <c r="C390" s="159"/>
      <c r="D390" s="160"/>
      <c r="E390" s="161"/>
      <c r="F390" s="161"/>
      <c r="G390" s="108"/>
      <c r="H390" s="108"/>
      <c r="I390" s="32"/>
      <c r="J390" s="39"/>
      <c r="K390" s="39"/>
    </row>
    <row r="391" spans="2:11" ht="55.05" customHeight="1">
      <c r="B391" s="206"/>
      <c r="C391" s="159"/>
      <c r="D391" s="160"/>
      <c r="E391" s="161"/>
      <c r="F391" s="161"/>
      <c r="G391" s="108"/>
      <c r="H391" s="108"/>
      <c r="I391" s="32"/>
      <c r="J391" s="39"/>
      <c r="K391" s="39"/>
    </row>
    <row r="392" spans="2:11" ht="55.05" customHeight="1">
      <c r="B392" s="206"/>
      <c r="C392" s="159"/>
      <c r="D392" s="160"/>
      <c r="E392" s="161"/>
      <c r="F392" s="161"/>
      <c r="G392" s="108"/>
      <c r="H392" s="108"/>
      <c r="I392" s="32"/>
      <c r="J392" s="39"/>
      <c r="K392" s="39"/>
    </row>
    <row r="393" spans="2:11" ht="55.05" customHeight="1">
      <c r="B393" s="206"/>
      <c r="C393" s="159"/>
      <c r="D393" s="160"/>
      <c r="E393" s="161"/>
      <c r="F393" s="161"/>
      <c r="G393" s="108"/>
      <c r="H393" s="108"/>
      <c r="I393" s="32"/>
      <c r="J393" s="39"/>
      <c r="K393" s="39"/>
    </row>
    <row r="394" spans="2:11" ht="55.05" customHeight="1">
      <c r="B394" s="206"/>
      <c r="C394" s="159"/>
      <c r="D394" s="160"/>
      <c r="E394" s="161"/>
      <c r="F394" s="161"/>
      <c r="G394" s="108"/>
      <c r="H394" s="108"/>
      <c r="I394" s="32"/>
      <c r="J394" s="39"/>
      <c r="K394" s="39"/>
    </row>
    <row r="395" spans="2:11" ht="55.05" customHeight="1">
      <c r="B395" s="206"/>
      <c r="C395" s="159"/>
      <c r="D395" s="160"/>
      <c r="E395" s="161"/>
      <c r="F395" s="161"/>
      <c r="G395" s="108"/>
      <c r="H395" s="108"/>
      <c r="I395" s="32"/>
      <c r="J395" s="39"/>
      <c r="K395" s="39"/>
    </row>
    <row r="396" spans="2:11" ht="55.05" customHeight="1">
      <c r="B396" s="206"/>
      <c r="C396" s="159"/>
      <c r="D396" s="160"/>
      <c r="E396" s="161"/>
      <c r="F396" s="161"/>
      <c r="G396" s="108"/>
      <c r="H396" s="108"/>
      <c r="I396" s="32"/>
      <c r="J396" s="39"/>
      <c r="K396" s="39"/>
    </row>
    <row r="397" spans="2:11" ht="55.05" customHeight="1">
      <c r="B397" s="206"/>
      <c r="C397" s="159"/>
      <c r="D397" s="160"/>
      <c r="E397" s="161"/>
      <c r="F397" s="161"/>
      <c r="G397" s="108"/>
      <c r="H397" s="108"/>
      <c r="I397" s="32"/>
      <c r="J397" s="39"/>
      <c r="K397" s="39"/>
    </row>
    <row r="398" spans="2:11" ht="55.05" customHeight="1">
      <c r="B398" s="206"/>
      <c r="C398" s="159"/>
      <c r="D398" s="160"/>
      <c r="E398" s="161"/>
      <c r="F398" s="161"/>
      <c r="G398" s="108"/>
      <c r="H398" s="108"/>
      <c r="I398" s="32"/>
      <c r="J398" s="39"/>
      <c r="K398" s="39"/>
    </row>
    <row r="399" spans="2:11" ht="55.05" customHeight="1">
      <c r="B399" s="206"/>
      <c r="C399" s="159"/>
      <c r="D399" s="160"/>
      <c r="E399" s="161"/>
      <c r="F399" s="161"/>
      <c r="G399" s="108"/>
      <c r="H399" s="108"/>
      <c r="I399" s="32"/>
      <c r="J399" s="39"/>
      <c r="K399" s="39"/>
    </row>
    <row r="400" spans="2:11" ht="55.05" customHeight="1">
      <c r="B400" s="206"/>
      <c r="C400" s="159"/>
      <c r="D400" s="160"/>
      <c r="E400" s="161"/>
      <c r="F400" s="161"/>
      <c r="G400" s="108"/>
      <c r="H400" s="108"/>
      <c r="I400" s="32"/>
      <c r="J400" s="39"/>
      <c r="K400" s="39"/>
    </row>
    <row r="401" spans="2:11" ht="55.05" customHeight="1">
      <c r="B401" s="206"/>
      <c r="C401" s="159"/>
      <c r="D401" s="160"/>
      <c r="E401" s="161"/>
      <c r="F401" s="161"/>
      <c r="G401" s="108"/>
      <c r="H401" s="108"/>
      <c r="I401" s="32"/>
      <c r="J401" s="39"/>
      <c r="K401" s="39"/>
    </row>
    <row r="402" spans="2:11" ht="55.05" customHeight="1">
      <c r="B402" s="206"/>
      <c r="C402" s="159"/>
      <c r="D402" s="160"/>
      <c r="E402" s="161"/>
      <c r="F402" s="161"/>
      <c r="G402" s="108"/>
      <c r="H402" s="108"/>
      <c r="I402" s="32"/>
      <c r="J402" s="39"/>
      <c r="K402" s="39"/>
    </row>
    <row r="403" spans="2:11" ht="55.05" customHeight="1">
      <c r="B403" s="206"/>
      <c r="C403" s="159"/>
      <c r="D403" s="160"/>
      <c r="E403" s="161"/>
      <c r="F403" s="161"/>
      <c r="G403" s="108"/>
      <c r="H403" s="108"/>
      <c r="I403" s="32"/>
      <c r="J403" s="39"/>
      <c r="K403" s="39"/>
    </row>
    <row r="404" spans="2:11" ht="55.05" customHeight="1">
      <c r="B404" s="206"/>
      <c r="C404" s="159"/>
      <c r="D404" s="160"/>
      <c r="E404" s="161"/>
      <c r="F404" s="161"/>
      <c r="G404" s="108"/>
      <c r="H404" s="108"/>
      <c r="I404" s="32"/>
      <c r="J404" s="39"/>
      <c r="K404" s="39"/>
    </row>
    <row r="405" spans="2:11" ht="55.05" customHeight="1">
      <c r="B405" s="206"/>
      <c r="C405" s="159"/>
      <c r="D405" s="160"/>
      <c r="E405" s="161"/>
      <c r="F405" s="161"/>
      <c r="G405" s="108"/>
      <c r="H405" s="108"/>
      <c r="I405" s="32"/>
      <c r="J405" s="39"/>
      <c r="K405" s="39"/>
    </row>
    <row r="406" spans="2:11" ht="55.05" customHeight="1">
      <c r="B406" s="206"/>
      <c r="C406" s="159"/>
      <c r="D406" s="160"/>
      <c r="E406" s="161"/>
      <c r="F406" s="161"/>
      <c r="G406" s="108"/>
      <c r="H406" s="108"/>
      <c r="I406" s="32"/>
      <c r="J406" s="39"/>
      <c r="K406" s="39"/>
    </row>
    <row r="407" spans="2:11" ht="55.05" customHeight="1">
      <c r="B407" s="206"/>
      <c r="C407" s="159"/>
      <c r="D407" s="160"/>
      <c r="E407" s="161"/>
      <c r="F407" s="161"/>
      <c r="G407" s="108"/>
      <c r="H407" s="108"/>
      <c r="I407" s="32"/>
      <c r="J407" s="39"/>
      <c r="K407" s="39"/>
    </row>
    <row r="408" spans="2:11" ht="55.05" customHeight="1">
      <c r="B408" s="206"/>
      <c r="C408" s="159"/>
      <c r="D408" s="160"/>
      <c r="E408" s="161"/>
      <c r="F408" s="161"/>
      <c r="G408" s="108"/>
      <c r="H408" s="108"/>
      <c r="I408" s="32"/>
      <c r="J408" s="39"/>
      <c r="K408" s="39"/>
    </row>
    <row r="409" spans="2:11" ht="55.05" customHeight="1">
      <c r="B409" s="206"/>
      <c r="C409" s="159"/>
      <c r="D409" s="160"/>
      <c r="E409" s="161"/>
      <c r="F409" s="161"/>
      <c r="G409" s="108"/>
      <c r="H409" s="108"/>
      <c r="I409" s="32"/>
      <c r="J409" s="39"/>
      <c r="K409" s="39"/>
    </row>
    <row r="410" spans="2:11" ht="55.05" customHeight="1">
      <c r="B410" s="206"/>
      <c r="C410" s="159"/>
      <c r="D410" s="160"/>
      <c r="E410" s="161"/>
      <c r="F410" s="161"/>
      <c r="G410" s="108"/>
      <c r="H410" s="108"/>
      <c r="I410" s="32"/>
      <c r="J410" s="39"/>
      <c r="K410" s="39"/>
    </row>
    <row r="411" spans="2:11" ht="55.05" customHeight="1">
      <c r="B411" s="206"/>
      <c r="C411" s="159"/>
      <c r="D411" s="160"/>
      <c r="E411" s="161"/>
      <c r="F411" s="161"/>
      <c r="G411" s="108"/>
      <c r="H411" s="108"/>
      <c r="I411" s="32"/>
      <c r="J411" s="39"/>
      <c r="K411" s="39"/>
    </row>
    <row r="412" spans="2:11" ht="55.05" customHeight="1">
      <c r="B412" s="206"/>
      <c r="C412" s="159"/>
      <c r="D412" s="160"/>
      <c r="E412" s="161"/>
      <c r="F412" s="161"/>
      <c r="G412" s="108"/>
      <c r="H412" s="108"/>
      <c r="I412" s="32"/>
      <c r="J412" s="39"/>
      <c r="K412" s="39"/>
    </row>
    <row r="413" spans="2:11" ht="55.05" customHeight="1">
      <c r="B413" s="206"/>
      <c r="C413" s="159"/>
      <c r="D413" s="160"/>
      <c r="E413" s="161"/>
      <c r="F413" s="161"/>
      <c r="G413" s="108"/>
      <c r="H413" s="108"/>
      <c r="I413" s="32"/>
      <c r="J413" s="39"/>
      <c r="K413" s="39"/>
    </row>
    <row r="414" spans="2:11" ht="55.05" customHeight="1">
      <c r="B414" s="206"/>
      <c r="C414" s="159"/>
      <c r="D414" s="160"/>
      <c r="E414" s="161"/>
      <c r="F414" s="161"/>
      <c r="G414" s="108"/>
      <c r="H414" s="108"/>
      <c r="I414" s="32"/>
      <c r="J414" s="39"/>
      <c r="K414" s="39"/>
    </row>
    <row r="415" spans="2:11" ht="55.05" customHeight="1">
      <c r="B415" s="206"/>
      <c r="C415" s="159"/>
      <c r="D415" s="160"/>
      <c r="E415" s="161"/>
      <c r="F415" s="161"/>
      <c r="G415" s="108"/>
      <c r="H415" s="108"/>
      <c r="I415" s="32"/>
      <c r="J415" s="39"/>
      <c r="K415" s="39"/>
    </row>
    <row r="416" spans="2:11" ht="55.05" customHeight="1">
      <c r="B416" s="206"/>
      <c r="C416" s="159"/>
      <c r="D416" s="160"/>
      <c r="E416" s="161"/>
      <c r="F416" s="161"/>
      <c r="G416" s="108"/>
      <c r="H416" s="108"/>
      <c r="I416" s="32"/>
      <c r="J416" s="39"/>
      <c r="K416" s="39"/>
    </row>
    <row r="417" spans="2:11" ht="55.05" customHeight="1">
      <c r="B417" s="206"/>
      <c r="C417" s="159"/>
      <c r="D417" s="160"/>
      <c r="E417" s="161"/>
      <c r="F417" s="161"/>
      <c r="G417" s="108"/>
      <c r="H417" s="108"/>
      <c r="I417" s="32"/>
      <c r="J417" s="39"/>
      <c r="K417" s="39"/>
    </row>
    <row r="418" spans="2:11" ht="55.05" customHeight="1">
      <c r="B418" s="206"/>
      <c r="C418" s="159"/>
      <c r="D418" s="160"/>
      <c r="E418" s="161"/>
      <c r="F418" s="161"/>
      <c r="G418" s="108"/>
      <c r="H418" s="108"/>
      <c r="I418" s="32"/>
      <c r="J418" s="39"/>
      <c r="K418" s="39"/>
    </row>
    <row r="419" spans="2:11" ht="55.05" customHeight="1">
      <c r="B419" s="206"/>
      <c r="C419" s="159"/>
      <c r="D419" s="160"/>
      <c r="E419" s="161"/>
      <c r="F419" s="161"/>
      <c r="G419" s="108"/>
      <c r="H419" s="108"/>
      <c r="I419" s="32"/>
      <c r="J419" s="39"/>
      <c r="K419" s="39"/>
    </row>
    <row r="420" spans="2:11" ht="55.05" customHeight="1">
      <c r="B420" s="206"/>
      <c r="C420" s="159"/>
      <c r="D420" s="160"/>
      <c r="E420" s="161"/>
      <c r="F420" s="161"/>
      <c r="G420" s="108"/>
      <c r="H420" s="108"/>
      <c r="I420" s="32"/>
      <c r="J420" s="39"/>
      <c r="K420" s="39"/>
    </row>
    <row r="421" spans="2:11" ht="55.05" customHeight="1">
      <c r="B421" s="206"/>
      <c r="C421" s="159"/>
      <c r="D421" s="160"/>
      <c r="E421" s="161"/>
      <c r="F421" s="161"/>
      <c r="G421" s="108"/>
      <c r="H421" s="108"/>
      <c r="I421" s="32"/>
      <c r="J421" s="39"/>
      <c r="K421" s="39"/>
    </row>
    <row r="422" spans="2:11" ht="55.05" customHeight="1">
      <c r="B422" s="206"/>
      <c r="C422" s="159"/>
      <c r="D422" s="160"/>
      <c r="E422" s="161"/>
      <c r="F422" s="161"/>
      <c r="G422" s="108"/>
      <c r="H422" s="108"/>
      <c r="I422" s="32"/>
      <c r="J422" s="39"/>
      <c r="K422" s="39"/>
    </row>
    <row r="423" spans="2:11" ht="55.05" customHeight="1">
      <c r="B423" s="206"/>
      <c r="C423" s="159"/>
      <c r="D423" s="160"/>
      <c r="E423" s="161"/>
      <c r="F423" s="161"/>
      <c r="G423" s="108"/>
      <c r="H423" s="108"/>
      <c r="I423" s="32"/>
      <c r="J423" s="39"/>
      <c r="K423" s="39"/>
    </row>
    <row r="424" spans="2:11" ht="55.05" customHeight="1">
      <c r="B424" s="206"/>
      <c r="C424" s="159"/>
      <c r="D424" s="160"/>
      <c r="E424" s="161"/>
      <c r="F424" s="161"/>
      <c r="G424" s="108"/>
      <c r="H424" s="108"/>
      <c r="I424" s="32"/>
      <c r="J424" s="39"/>
      <c r="K424" s="39"/>
    </row>
    <row r="425" spans="2:11" ht="55.05" customHeight="1">
      <c r="B425" s="206"/>
      <c r="C425" s="159"/>
      <c r="D425" s="160"/>
      <c r="E425" s="161"/>
      <c r="F425" s="161"/>
      <c r="G425" s="108"/>
      <c r="H425" s="108"/>
      <c r="I425" s="32"/>
      <c r="J425" s="39"/>
      <c r="K425" s="39"/>
    </row>
    <row r="426" spans="2:11" ht="55.05" customHeight="1">
      <c r="B426" s="206"/>
      <c r="C426" s="159"/>
      <c r="D426" s="160"/>
      <c r="E426" s="161"/>
      <c r="F426" s="161"/>
      <c r="G426" s="108"/>
      <c r="H426" s="108"/>
      <c r="I426" s="32"/>
      <c r="J426" s="39"/>
      <c r="K426" s="39"/>
    </row>
    <row r="427" spans="2:11" ht="55.05" customHeight="1">
      <c r="B427" s="206"/>
      <c r="C427" s="159"/>
      <c r="D427" s="160"/>
      <c r="E427" s="161"/>
      <c r="F427" s="161"/>
      <c r="G427" s="108"/>
      <c r="H427" s="108"/>
      <c r="I427" s="32"/>
      <c r="J427" s="39"/>
      <c r="K427" s="39"/>
    </row>
    <row r="428" spans="2:11" ht="55.05" customHeight="1">
      <c r="B428" s="206"/>
      <c r="C428" s="159"/>
      <c r="D428" s="160"/>
      <c r="E428" s="161"/>
      <c r="F428" s="161"/>
      <c r="G428" s="108"/>
      <c r="H428" s="108"/>
      <c r="I428" s="32"/>
      <c r="J428" s="39"/>
      <c r="K428" s="39"/>
    </row>
    <row r="429" spans="2:11" ht="55.05" customHeight="1">
      <c r="B429" s="206"/>
      <c r="C429" s="159"/>
      <c r="D429" s="160"/>
      <c r="E429" s="161"/>
      <c r="F429" s="161"/>
      <c r="G429" s="108"/>
      <c r="H429" s="108"/>
      <c r="I429" s="32"/>
      <c r="J429" s="39"/>
      <c r="K429" s="39"/>
    </row>
    <row r="430" spans="2:11" ht="55.05" customHeight="1">
      <c r="B430" s="206"/>
      <c r="C430" s="159"/>
      <c r="D430" s="160"/>
      <c r="E430" s="161"/>
      <c r="F430" s="161"/>
      <c r="G430" s="108"/>
      <c r="H430" s="108"/>
      <c r="I430" s="32"/>
      <c r="J430" s="39"/>
      <c r="K430" s="39"/>
    </row>
    <row r="431" spans="2:11" ht="55.05" customHeight="1">
      <c r="B431" s="206"/>
      <c r="C431" s="159"/>
      <c r="D431" s="160"/>
      <c r="E431" s="161"/>
      <c r="F431" s="161"/>
      <c r="G431" s="108"/>
      <c r="H431" s="108"/>
      <c r="I431" s="32"/>
      <c r="J431" s="39"/>
      <c r="K431" s="39"/>
    </row>
    <row r="432" spans="2:11" ht="55.05" customHeight="1">
      <c r="B432" s="206"/>
      <c r="C432" s="159"/>
      <c r="D432" s="160"/>
      <c r="E432" s="161"/>
      <c r="F432" s="161"/>
      <c r="G432" s="108"/>
      <c r="H432" s="108"/>
      <c r="I432" s="32"/>
      <c r="J432" s="39"/>
      <c r="K432" s="39"/>
    </row>
    <row r="433" spans="2:11" ht="55.05" customHeight="1">
      <c r="B433" s="206"/>
      <c r="C433" s="159"/>
      <c r="D433" s="160"/>
      <c r="E433" s="161"/>
      <c r="F433" s="161"/>
      <c r="G433" s="108"/>
      <c r="H433" s="108"/>
      <c r="I433" s="32"/>
      <c r="J433" s="39"/>
      <c r="K433" s="39"/>
    </row>
    <row r="434" spans="2:11" ht="55.05" customHeight="1">
      <c r="B434" s="206"/>
      <c r="C434" s="159"/>
      <c r="D434" s="160"/>
      <c r="E434" s="161"/>
      <c r="F434" s="161"/>
      <c r="G434" s="108"/>
      <c r="H434" s="108"/>
      <c r="I434" s="32"/>
      <c r="J434" s="39"/>
      <c r="K434" s="39"/>
    </row>
    <row r="435" spans="2:11" ht="55.05" customHeight="1">
      <c r="B435" s="206"/>
      <c r="C435" s="159"/>
      <c r="D435" s="160"/>
      <c r="E435" s="161"/>
      <c r="F435" s="161"/>
      <c r="G435" s="108"/>
      <c r="H435" s="108"/>
      <c r="I435" s="32"/>
      <c r="J435" s="39"/>
      <c r="K435" s="39"/>
    </row>
    <row r="436" spans="2:11" ht="55.05" customHeight="1">
      <c r="B436" s="206"/>
      <c r="C436" s="159"/>
      <c r="D436" s="160"/>
      <c r="E436" s="161"/>
      <c r="F436" s="161"/>
      <c r="G436" s="108"/>
      <c r="H436" s="108"/>
      <c r="I436" s="32"/>
      <c r="J436" s="39"/>
      <c r="K436" s="39"/>
    </row>
    <row r="437" spans="2:11" ht="55.05" customHeight="1">
      <c r="B437" s="206"/>
      <c r="C437" s="159"/>
      <c r="D437" s="160"/>
      <c r="E437" s="161"/>
      <c r="F437" s="161"/>
      <c r="G437" s="108"/>
      <c r="H437" s="108"/>
      <c r="I437" s="32"/>
      <c r="J437" s="39"/>
      <c r="K437" s="39"/>
    </row>
    <row r="438" spans="2:11" ht="55.05" customHeight="1">
      <c r="B438" s="206"/>
      <c r="C438" s="159"/>
      <c r="D438" s="160"/>
      <c r="E438" s="161"/>
      <c r="F438" s="161"/>
      <c r="G438" s="108"/>
      <c r="H438" s="108"/>
      <c r="I438" s="32"/>
      <c r="J438" s="39"/>
      <c r="K438" s="39"/>
    </row>
    <row r="439" spans="2:11" ht="55.05" customHeight="1">
      <c r="B439" s="206"/>
      <c r="C439" s="159"/>
      <c r="D439" s="160"/>
      <c r="E439" s="161"/>
      <c r="F439" s="161"/>
      <c r="G439" s="108"/>
      <c r="H439" s="108"/>
      <c r="I439" s="32"/>
      <c r="J439" s="39"/>
      <c r="K439" s="39"/>
    </row>
    <row r="440" spans="2:11" ht="55.05" customHeight="1">
      <c r="B440" s="206"/>
      <c r="C440" s="159"/>
      <c r="D440" s="160"/>
      <c r="E440" s="161"/>
      <c r="F440" s="161"/>
      <c r="G440" s="108"/>
      <c r="H440" s="108"/>
      <c r="I440" s="32"/>
      <c r="J440" s="39"/>
      <c r="K440" s="39"/>
    </row>
    <row r="441" spans="2:11" ht="55.05" customHeight="1">
      <c r="B441" s="206"/>
      <c r="C441" s="159"/>
      <c r="D441" s="160"/>
      <c r="E441" s="161"/>
      <c r="F441" s="161"/>
      <c r="G441" s="108"/>
      <c r="H441" s="108"/>
      <c r="I441" s="32"/>
      <c r="J441" s="39"/>
      <c r="K441" s="39"/>
    </row>
    <row r="442" spans="2:11" ht="55.05" customHeight="1">
      <c r="B442" s="206"/>
      <c r="C442" s="159"/>
      <c r="D442" s="160"/>
      <c r="E442" s="161"/>
      <c r="F442" s="161"/>
      <c r="G442" s="108"/>
      <c r="H442" s="108"/>
      <c r="I442" s="32"/>
      <c r="J442" s="39"/>
      <c r="K442" s="39"/>
    </row>
    <row r="443" spans="2:11" ht="55.05" customHeight="1">
      <c r="B443" s="206"/>
      <c r="C443" s="159"/>
      <c r="D443" s="160"/>
      <c r="E443" s="161"/>
      <c r="F443" s="161"/>
      <c r="G443" s="108"/>
      <c r="H443" s="108"/>
      <c r="I443" s="32"/>
      <c r="J443" s="39"/>
      <c r="K443" s="39"/>
    </row>
    <row r="444" spans="2:11" ht="55.05" customHeight="1">
      <c r="B444" s="206"/>
      <c r="C444" s="159"/>
      <c r="D444" s="160"/>
      <c r="E444" s="161"/>
      <c r="F444" s="161"/>
      <c r="G444" s="108"/>
      <c r="H444" s="108"/>
      <c r="I444" s="32"/>
      <c r="J444" s="39"/>
      <c r="K444" s="39"/>
    </row>
    <row r="445" spans="2:11" ht="55.05" customHeight="1">
      <c r="B445" s="206"/>
      <c r="C445" s="159"/>
      <c r="D445" s="160"/>
      <c r="E445" s="161"/>
      <c r="F445" s="161"/>
      <c r="G445" s="108"/>
      <c r="H445" s="108"/>
      <c r="I445" s="32"/>
      <c r="J445" s="39"/>
      <c r="K445" s="39"/>
    </row>
    <row r="446" spans="2:11" ht="55.05" customHeight="1">
      <c r="B446" s="206"/>
      <c r="C446" s="159"/>
      <c r="D446" s="160"/>
      <c r="E446" s="161"/>
      <c r="F446" s="161"/>
      <c r="G446" s="108"/>
      <c r="H446" s="108"/>
      <c r="I446" s="32"/>
      <c r="J446" s="39"/>
      <c r="K446" s="39"/>
    </row>
    <row r="447" spans="2:11" ht="55.05" customHeight="1">
      <c r="B447" s="206"/>
      <c r="C447" s="159"/>
      <c r="D447" s="160"/>
      <c r="E447" s="161"/>
      <c r="F447" s="161"/>
      <c r="G447" s="108"/>
      <c r="H447" s="108"/>
      <c r="I447" s="32"/>
      <c r="J447" s="39"/>
      <c r="K447" s="39"/>
    </row>
    <row r="448" spans="2:11" ht="55.05" customHeight="1">
      <c r="B448" s="206"/>
      <c r="C448" s="159"/>
      <c r="D448" s="160"/>
      <c r="E448" s="161"/>
      <c r="F448" s="161"/>
      <c r="G448" s="108"/>
      <c r="H448" s="108"/>
      <c r="I448" s="32"/>
      <c r="J448" s="39"/>
      <c r="K448" s="39"/>
    </row>
    <row r="449" spans="2:11" ht="55.05" customHeight="1">
      <c r="B449" s="206"/>
      <c r="C449" s="159"/>
      <c r="D449" s="160"/>
      <c r="E449" s="161"/>
      <c r="F449" s="161"/>
      <c r="G449" s="108"/>
      <c r="H449" s="108"/>
      <c r="I449" s="32"/>
      <c r="J449" s="39"/>
      <c r="K449" s="39"/>
    </row>
    <row r="450" spans="2:11" ht="55.05" customHeight="1">
      <c r="B450" s="206"/>
      <c r="C450" s="159"/>
      <c r="D450" s="160"/>
      <c r="E450" s="161"/>
      <c r="F450" s="161"/>
      <c r="G450" s="108"/>
      <c r="H450" s="108"/>
      <c r="I450" s="32"/>
      <c r="J450" s="39"/>
      <c r="K450" s="39"/>
    </row>
    <row r="451" spans="2:11" ht="55.05" customHeight="1">
      <c r="B451" s="206"/>
      <c r="C451" s="159"/>
      <c r="D451" s="160"/>
      <c r="E451" s="161"/>
      <c r="F451" s="161"/>
      <c r="G451" s="108"/>
      <c r="H451" s="108"/>
      <c r="I451" s="32"/>
      <c r="J451" s="39"/>
      <c r="K451" s="39"/>
    </row>
    <row r="452" spans="2:11" ht="55.05" customHeight="1">
      <c r="B452" s="206"/>
      <c r="C452" s="159"/>
      <c r="D452" s="160"/>
      <c r="E452" s="161"/>
      <c r="F452" s="161"/>
      <c r="G452" s="108"/>
      <c r="H452" s="108"/>
      <c r="I452" s="32"/>
      <c r="J452" s="39"/>
      <c r="K452" s="39"/>
    </row>
    <row r="453" spans="2:11" ht="55.05" customHeight="1">
      <c r="B453" s="206"/>
      <c r="C453" s="159"/>
      <c r="D453" s="160"/>
      <c r="E453" s="161"/>
      <c r="F453" s="161"/>
      <c r="G453" s="108"/>
      <c r="H453" s="108"/>
      <c r="I453" s="32"/>
      <c r="J453" s="39"/>
      <c r="K453" s="39"/>
    </row>
    <row r="454" spans="2:11" ht="55.05" customHeight="1">
      <c r="B454" s="206"/>
      <c r="C454" s="159"/>
      <c r="D454" s="160"/>
      <c r="E454" s="161"/>
      <c r="F454" s="161"/>
      <c r="G454" s="108"/>
      <c r="H454" s="108"/>
      <c r="I454" s="32"/>
      <c r="J454" s="39"/>
      <c r="K454" s="39"/>
    </row>
    <row r="455" spans="2:11" ht="55.05" customHeight="1">
      <c r="B455" s="206"/>
      <c r="C455" s="159"/>
      <c r="D455" s="160"/>
      <c r="E455" s="161"/>
      <c r="F455" s="161"/>
      <c r="G455" s="108"/>
      <c r="H455" s="108"/>
      <c r="I455" s="32"/>
      <c r="J455" s="39"/>
      <c r="K455" s="39"/>
    </row>
    <row r="456" spans="2:11" ht="55.05" customHeight="1">
      <c r="B456" s="206"/>
      <c r="C456" s="159"/>
      <c r="D456" s="160"/>
      <c r="E456" s="161"/>
      <c r="F456" s="161"/>
      <c r="G456" s="108"/>
      <c r="H456" s="108"/>
      <c r="I456" s="32"/>
      <c r="J456" s="39"/>
      <c r="K456" s="39"/>
    </row>
    <row r="457" spans="2:11" ht="55.05" customHeight="1">
      <c r="B457" s="206"/>
      <c r="C457" s="159"/>
      <c r="D457" s="160"/>
      <c r="E457" s="161"/>
      <c r="F457" s="161"/>
      <c r="G457" s="108"/>
      <c r="H457" s="108"/>
      <c r="I457" s="32"/>
      <c r="J457" s="39"/>
      <c r="K457" s="39"/>
    </row>
    <row r="458" spans="2:11" ht="55.05" customHeight="1">
      <c r="B458" s="206"/>
      <c r="C458" s="159"/>
      <c r="D458" s="160"/>
      <c r="E458" s="161"/>
      <c r="F458" s="161"/>
      <c r="G458" s="108"/>
      <c r="H458" s="108"/>
      <c r="I458" s="32"/>
      <c r="J458" s="39"/>
      <c r="K458" s="39"/>
    </row>
    <row r="459" spans="2:11" ht="55.05" customHeight="1">
      <c r="B459" s="206"/>
      <c r="C459" s="159"/>
      <c r="D459" s="160"/>
      <c r="E459" s="161"/>
      <c r="F459" s="161"/>
      <c r="G459" s="108"/>
      <c r="H459" s="108"/>
      <c r="I459" s="32"/>
      <c r="J459" s="39"/>
      <c r="K459" s="39"/>
    </row>
    <row r="460" spans="2:11" ht="55.05" customHeight="1">
      <c r="B460" s="206"/>
      <c r="C460" s="159"/>
      <c r="D460" s="160"/>
      <c r="E460" s="161"/>
      <c r="F460" s="161"/>
      <c r="G460" s="108"/>
      <c r="H460" s="108"/>
      <c r="I460" s="32"/>
      <c r="J460" s="39"/>
      <c r="K460" s="39"/>
    </row>
    <row r="461" spans="2:11" ht="55.05" customHeight="1">
      <c r="B461" s="206"/>
      <c r="C461" s="159"/>
      <c r="D461" s="160"/>
      <c r="E461" s="161"/>
      <c r="F461" s="161"/>
      <c r="G461" s="108"/>
      <c r="H461" s="108"/>
      <c r="I461" s="32"/>
      <c r="J461" s="39"/>
      <c r="K461" s="39"/>
    </row>
    <row r="462" spans="2:11" ht="55.05" customHeight="1">
      <c r="B462" s="206"/>
      <c r="C462" s="159"/>
      <c r="D462" s="160"/>
      <c r="E462" s="161"/>
      <c r="F462" s="161"/>
      <c r="G462" s="108"/>
      <c r="H462" s="108"/>
      <c r="I462" s="32"/>
      <c r="J462" s="39"/>
      <c r="K462" s="39"/>
    </row>
    <row r="463" spans="2:11" ht="55.05" customHeight="1">
      <c r="B463" s="206"/>
      <c r="C463" s="159"/>
      <c r="D463" s="160"/>
      <c r="E463" s="161"/>
      <c r="F463" s="161"/>
      <c r="G463" s="108"/>
      <c r="H463" s="108"/>
      <c r="I463" s="32"/>
      <c r="J463" s="39"/>
      <c r="K463" s="39"/>
    </row>
    <row r="464" spans="2:11" ht="55.05" customHeight="1">
      <c r="B464" s="206"/>
      <c r="C464" s="159"/>
      <c r="D464" s="160"/>
      <c r="E464" s="161"/>
      <c r="F464" s="161"/>
      <c r="G464" s="108"/>
      <c r="H464" s="108"/>
      <c r="I464" s="32"/>
      <c r="J464" s="39"/>
      <c r="K464" s="39"/>
    </row>
    <row r="465" spans="2:11" ht="55.05" customHeight="1">
      <c r="B465" s="206"/>
      <c r="C465" s="159"/>
      <c r="D465" s="160"/>
      <c r="E465" s="161"/>
      <c r="F465" s="161"/>
      <c r="G465" s="108"/>
      <c r="H465" s="108"/>
      <c r="I465" s="32"/>
      <c r="J465" s="39"/>
      <c r="K465" s="39"/>
    </row>
    <row r="466" spans="2:11" ht="55.05" customHeight="1">
      <c r="B466" s="206"/>
      <c r="C466" s="159"/>
      <c r="D466" s="160"/>
      <c r="E466" s="161"/>
      <c r="F466" s="161"/>
      <c r="G466" s="108"/>
      <c r="H466" s="108"/>
      <c r="I466" s="32"/>
      <c r="J466" s="39"/>
      <c r="K466" s="39"/>
    </row>
    <row r="467" spans="2:11" ht="55.05" customHeight="1">
      <c r="B467" s="206"/>
      <c r="C467" s="159"/>
      <c r="D467" s="160"/>
      <c r="E467" s="161"/>
      <c r="F467" s="161"/>
      <c r="G467" s="108"/>
      <c r="H467" s="108"/>
      <c r="I467" s="32"/>
      <c r="J467" s="39"/>
      <c r="K467" s="39"/>
    </row>
    <row r="468" spans="2:11" ht="55.05" customHeight="1">
      <c r="B468" s="206"/>
      <c r="C468" s="159"/>
      <c r="D468" s="160"/>
      <c r="E468" s="161"/>
      <c r="F468" s="161"/>
      <c r="G468" s="108"/>
      <c r="H468" s="108"/>
      <c r="I468" s="32"/>
      <c r="J468" s="39"/>
      <c r="K468" s="39"/>
    </row>
    <row r="469" spans="2:11" ht="55.05" customHeight="1">
      <c r="B469" s="206"/>
      <c r="C469" s="159"/>
      <c r="D469" s="160"/>
      <c r="E469" s="161"/>
      <c r="F469" s="161"/>
      <c r="G469" s="108"/>
      <c r="H469" s="108"/>
      <c r="I469" s="32"/>
      <c r="J469" s="39"/>
      <c r="K469" s="39"/>
    </row>
    <row r="470" spans="2:11" ht="55.05" customHeight="1">
      <c r="B470" s="206"/>
      <c r="C470" s="159"/>
      <c r="D470" s="160"/>
      <c r="E470" s="161"/>
      <c r="F470" s="161"/>
      <c r="G470" s="108"/>
      <c r="H470" s="108"/>
      <c r="I470" s="32"/>
      <c r="J470" s="39"/>
      <c r="K470" s="39"/>
    </row>
    <row r="471" spans="2:11" ht="55.05" customHeight="1">
      <c r="B471" s="206"/>
      <c r="C471" s="159"/>
      <c r="D471" s="160"/>
      <c r="E471" s="161"/>
      <c r="F471" s="161"/>
      <c r="G471" s="108"/>
      <c r="H471" s="108"/>
      <c r="I471" s="32"/>
      <c r="J471" s="39"/>
      <c r="K471" s="39"/>
    </row>
    <row r="472" spans="2:11" ht="55.05" customHeight="1">
      <c r="B472" s="206"/>
      <c r="C472" s="159"/>
      <c r="D472" s="160"/>
      <c r="E472" s="161"/>
      <c r="F472" s="161"/>
      <c r="G472" s="108"/>
      <c r="H472" s="108"/>
      <c r="I472" s="32"/>
      <c r="J472" s="39"/>
      <c r="K472" s="39"/>
    </row>
    <row r="473" spans="2:11" ht="55.05" customHeight="1">
      <c r="B473" s="206"/>
      <c r="C473" s="159"/>
      <c r="D473" s="160"/>
      <c r="E473" s="161"/>
      <c r="F473" s="161"/>
      <c r="G473" s="108"/>
      <c r="H473" s="108"/>
      <c r="I473" s="32"/>
      <c r="J473" s="39"/>
      <c r="K473" s="39"/>
    </row>
    <row r="474" spans="2:11" ht="55.05" customHeight="1">
      <c r="B474" s="206"/>
      <c r="C474" s="159"/>
      <c r="D474" s="160"/>
      <c r="E474" s="161"/>
      <c r="F474" s="161"/>
      <c r="G474" s="108"/>
      <c r="H474" s="108"/>
      <c r="I474" s="32"/>
      <c r="J474" s="39"/>
      <c r="K474" s="39"/>
    </row>
    <row r="475" spans="2:11" ht="55.05" customHeight="1">
      <c r="B475" s="206"/>
      <c r="C475" s="159"/>
      <c r="D475" s="160"/>
      <c r="E475" s="161"/>
      <c r="F475" s="161"/>
      <c r="G475" s="108"/>
      <c r="H475" s="108"/>
      <c r="I475" s="32"/>
      <c r="J475" s="39"/>
      <c r="K475" s="39"/>
    </row>
    <row r="476" spans="2:11" ht="55.05" customHeight="1">
      <c r="B476" s="206"/>
      <c r="C476" s="159"/>
      <c r="D476" s="160"/>
      <c r="E476" s="161"/>
      <c r="F476" s="161"/>
      <c r="G476" s="108"/>
      <c r="H476" s="108"/>
      <c r="I476" s="32"/>
      <c r="J476" s="39"/>
      <c r="K476" s="39"/>
    </row>
    <row r="477" spans="2:11" ht="55.05" customHeight="1">
      <c r="B477" s="206"/>
      <c r="C477" s="159"/>
      <c r="D477" s="160"/>
      <c r="E477" s="161"/>
      <c r="F477" s="161"/>
      <c r="G477" s="108"/>
      <c r="H477" s="108"/>
      <c r="I477" s="32"/>
      <c r="J477" s="39"/>
      <c r="K477" s="39"/>
    </row>
    <row r="478" spans="2:11" ht="55.05" customHeight="1">
      <c r="B478" s="206"/>
      <c r="C478" s="159"/>
      <c r="D478" s="160"/>
      <c r="E478" s="161"/>
      <c r="F478" s="161"/>
      <c r="G478" s="108"/>
      <c r="H478" s="108"/>
      <c r="I478" s="32"/>
      <c r="J478" s="39"/>
      <c r="K478" s="39"/>
    </row>
    <row r="479" spans="2:11" ht="55.05" customHeight="1">
      <c r="B479" s="206"/>
      <c r="C479" s="159"/>
      <c r="D479" s="160"/>
      <c r="E479" s="161"/>
      <c r="F479" s="161"/>
      <c r="G479" s="108"/>
      <c r="H479" s="108"/>
      <c r="I479" s="32"/>
      <c r="J479" s="39"/>
      <c r="K479" s="39"/>
    </row>
    <row r="480" spans="2:11" ht="55.05" customHeight="1">
      <c r="B480" s="206"/>
      <c r="C480" s="159"/>
      <c r="D480" s="160"/>
      <c r="E480" s="161"/>
      <c r="F480" s="161"/>
      <c r="G480" s="108"/>
      <c r="H480" s="108"/>
      <c r="I480" s="32"/>
      <c r="J480" s="39"/>
      <c r="K480" s="39"/>
    </row>
    <row r="481" spans="2:11" ht="55.05" customHeight="1">
      <c r="B481" s="206"/>
      <c r="C481" s="159"/>
      <c r="D481" s="160"/>
      <c r="E481" s="161"/>
      <c r="F481" s="161"/>
      <c r="G481" s="108"/>
      <c r="H481" s="108"/>
      <c r="I481" s="32"/>
      <c r="J481" s="39"/>
      <c r="K481" s="39"/>
    </row>
    <row r="482" spans="2:11" ht="55.05" customHeight="1">
      <c r="B482" s="206"/>
      <c r="C482" s="159"/>
      <c r="D482" s="160"/>
      <c r="E482" s="161"/>
      <c r="F482" s="161"/>
      <c r="G482" s="108"/>
      <c r="H482" s="108"/>
      <c r="I482" s="32"/>
      <c r="J482" s="39"/>
      <c r="K482" s="39"/>
    </row>
    <row r="483" spans="2:11" ht="55.05" customHeight="1">
      <c r="B483" s="206"/>
      <c r="C483" s="159"/>
      <c r="D483" s="160"/>
      <c r="E483" s="161"/>
      <c r="F483" s="161"/>
      <c r="G483" s="108"/>
      <c r="H483" s="108"/>
      <c r="I483" s="32"/>
      <c r="J483" s="39"/>
      <c r="K483" s="39"/>
    </row>
    <row r="484" spans="2:11" ht="55.05" customHeight="1">
      <c r="B484" s="206"/>
      <c r="C484" s="159"/>
      <c r="D484" s="160"/>
      <c r="E484" s="161"/>
      <c r="F484" s="161"/>
      <c r="G484" s="108"/>
      <c r="H484" s="108"/>
      <c r="I484" s="32"/>
      <c r="J484" s="39"/>
      <c r="K484" s="39"/>
    </row>
    <row r="485" spans="2:11" ht="55.05" customHeight="1">
      <c r="B485" s="206"/>
      <c r="C485" s="159"/>
      <c r="D485" s="160"/>
      <c r="E485" s="161"/>
      <c r="F485" s="161"/>
      <c r="G485" s="108"/>
      <c r="H485" s="108"/>
      <c r="I485" s="32"/>
      <c r="J485" s="39"/>
      <c r="K485" s="39"/>
    </row>
    <row r="486" spans="2:11" ht="55.05" customHeight="1">
      <c r="B486" s="206"/>
      <c r="C486" s="159"/>
      <c r="D486" s="160"/>
      <c r="E486" s="161"/>
      <c r="F486" s="161"/>
      <c r="G486" s="108"/>
      <c r="H486" s="108"/>
      <c r="I486" s="32"/>
      <c r="J486" s="39"/>
      <c r="K486" s="39"/>
    </row>
    <row r="487" spans="2:11" ht="55.05" customHeight="1">
      <c r="B487" s="206"/>
      <c r="C487" s="159"/>
      <c r="D487" s="160"/>
      <c r="E487" s="161"/>
      <c r="F487" s="161"/>
      <c r="G487" s="108"/>
      <c r="H487" s="108"/>
      <c r="I487" s="32"/>
      <c r="J487" s="39"/>
      <c r="K487" s="39"/>
    </row>
    <row r="488" spans="2:11" ht="55.05" customHeight="1">
      <c r="B488" s="206"/>
      <c r="C488" s="159"/>
      <c r="D488" s="160"/>
      <c r="E488" s="161"/>
      <c r="F488" s="161"/>
      <c r="G488" s="108"/>
      <c r="H488" s="108"/>
      <c r="I488" s="32"/>
      <c r="J488" s="39"/>
      <c r="K488" s="39"/>
    </row>
    <row r="489" spans="2:11" ht="55.05" customHeight="1">
      <c r="B489" s="206"/>
      <c r="C489" s="159"/>
      <c r="D489" s="160"/>
      <c r="E489" s="161"/>
      <c r="F489" s="161"/>
      <c r="G489" s="108"/>
      <c r="H489" s="108"/>
      <c r="I489" s="32"/>
      <c r="J489" s="39"/>
      <c r="K489" s="39"/>
    </row>
    <row r="490" spans="2:11" ht="55.05" customHeight="1">
      <c r="B490" s="206"/>
      <c r="C490" s="159"/>
      <c r="D490" s="160"/>
      <c r="E490" s="161"/>
      <c r="F490" s="161"/>
      <c r="G490" s="108"/>
      <c r="H490" s="108"/>
      <c r="I490" s="32"/>
      <c r="J490" s="39"/>
      <c r="K490" s="39"/>
    </row>
    <row r="491" spans="2:11" ht="55.05" customHeight="1">
      <c r="B491" s="206"/>
      <c r="C491" s="159"/>
      <c r="D491" s="160"/>
      <c r="E491" s="161"/>
      <c r="F491" s="161"/>
      <c r="G491" s="108"/>
      <c r="H491" s="108"/>
      <c r="I491" s="32"/>
      <c r="J491" s="39"/>
      <c r="K491" s="39"/>
    </row>
    <row r="492" spans="2:11" ht="55.05" customHeight="1">
      <c r="B492" s="206"/>
      <c r="C492" s="159"/>
      <c r="D492" s="160"/>
      <c r="E492" s="161"/>
      <c r="F492" s="161"/>
      <c r="G492" s="108"/>
      <c r="H492" s="108"/>
      <c r="I492" s="32"/>
      <c r="J492" s="39"/>
      <c r="K492" s="39"/>
    </row>
    <row r="493" spans="2:11" ht="55.05" customHeight="1">
      <c r="B493" s="206"/>
      <c r="C493" s="159"/>
      <c r="D493" s="160"/>
      <c r="E493" s="161"/>
      <c r="F493" s="161"/>
      <c r="G493" s="108"/>
      <c r="H493" s="108"/>
      <c r="I493" s="32"/>
      <c r="J493" s="39"/>
      <c r="K493" s="39"/>
    </row>
    <row r="494" spans="2:11" ht="55.05" customHeight="1">
      <c r="B494" s="206"/>
      <c r="C494" s="159"/>
      <c r="D494" s="160"/>
      <c r="E494" s="161"/>
      <c r="F494" s="161"/>
      <c r="G494" s="108"/>
      <c r="H494" s="108"/>
      <c r="I494" s="32"/>
      <c r="J494" s="39"/>
      <c r="K494" s="39"/>
    </row>
    <row r="495" spans="2:11" ht="55.05" customHeight="1">
      <c r="B495" s="206"/>
      <c r="C495" s="159"/>
      <c r="D495" s="160"/>
      <c r="E495" s="161"/>
      <c r="F495" s="161"/>
      <c r="G495" s="108"/>
      <c r="H495" s="108"/>
      <c r="I495" s="32"/>
      <c r="J495" s="39"/>
      <c r="K495" s="39"/>
    </row>
    <row r="496" spans="2:11" ht="55.05" customHeight="1">
      <c r="B496" s="206"/>
      <c r="C496" s="159"/>
      <c r="D496" s="160"/>
      <c r="E496" s="161"/>
      <c r="F496" s="161"/>
      <c r="G496" s="108"/>
      <c r="H496" s="108"/>
      <c r="I496" s="32"/>
      <c r="J496" s="39"/>
      <c r="K496" s="39"/>
    </row>
    <row r="497" spans="2:11" ht="55.05" customHeight="1">
      <c r="B497" s="206"/>
      <c r="C497" s="159"/>
      <c r="D497" s="160"/>
      <c r="E497" s="161"/>
      <c r="F497" s="161"/>
      <c r="G497" s="108"/>
      <c r="H497" s="108"/>
      <c r="I497" s="32"/>
      <c r="J497" s="39"/>
      <c r="K497" s="39"/>
    </row>
    <row r="498" spans="2:11" ht="55.05" customHeight="1">
      <c r="B498" s="206"/>
      <c r="C498" s="159"/>
      <c r="D498" s="160"/>
      <c r="E498" s="161"/>
      <c r="F498" s="161"/>
      <c r="G498" s="108"/>
      <c r="H498" s="108"/>
      <c r="I498" s="32"/>
      <c r="J498" s="39"/>
      <c r="K498" s="39"/>
    </row>
    <row r="499" spans="2:11" ht="55.05" customHeight="1">
      <c r="B499" s="206"/>
      <c r="C499" s="159"/>
      <c r="D499" s="160"/>
      <c r="E499" s="161"/>
      <c r="F499" s="161"/>
      <c r="G499" s="108"/>
      <c r="H499" s="108"/>
      <c r="I499" s="32"/>
      <c r="J499" s="39"/>
      <c r="K499" s="39"/>
    </row>
    <row r="500" spans="2:11" ht="55.05" customHeight="1">
      <c r="B500" s="206"/>
      <c r="C500" s="159"/>
      <c r="D500" s="160"/>
      <c r="E500" s="161"/>
      <c r="F500" s="161"/>
      <c r="G500" s="108"/>
      <c r="H500" s="108"/>
      <c r="I500" s="32"/>
      <c r="J500" s="39"/>
      <c r="K500" s="39"/>
    </row>
    <row r="501" spans="2:11" ht="55.05" customHeight="1">
      <c r="B501" s="206"/>
      <c r="C501" s="159"/>
      <c r="D501" s="160"/>
      <c r="E501" s="161"/>
      <c r="F501" s="161"/>
      <c r="G501" s="108"/>
      <c r="H501" s="108"/>
      <c r="I501" s="32"/>
      <c r="J501" s="39"/>
      <c r="K501" s="39"/>
    </row>
    <row r="502" spans="2:11" ht="55.05" customHeight="1">
      <c r="B502" s="206"/>
      <c r="C502" s="159"/>
      <c r="D502" s="160"/>
      <c r="E502" s="161"/>
      <c r="F502" s="161"/>
      <c r="G502" s="108"/>
      <c r="H502" s="108"/>
      <c r="I502" s="32"/>
      <c r="J502" s="39"/>
      <c r="K502" s="39"/>
    </row>
    <row r="503" spans="2:11" ht="55.05" customHeight="1">
      <c r="B503" s="206"/>
      <c r="C503" s="159"/>
      <c r="D503" s="160"/>
      <c r="E503" s="161"/>
      <c r="F503" s="161"/>
      <c r="G503" s="108"/>
      <c r="H503" s="108"/>
      <c r="I503" s="32"/>
      <c r="J503" s="39"/>
      <c r="K503" s="39"/>
    </row>
    <row r="504" spans="2:11" ht="55.05" customHeight="1">
      <c r="B504" s="206"/>
      <c r="C504" s="159"/>
      <c r="D504" s="160"/>
      <c r="E504" s="161"/>
      <c r="F504" s="161"/>
      <c r="G504" s="108"/>
      <c r="H504" s="108"/>
      <c r="I504" s="32"/>
      <c r="J504" s="39"/>
      <c r="K504" s="39"/>
    </row>
    <row r="505" spans="2:11" ht="55.05" customHeight="1">
      <c r="B505" s="206"/>
      <c r="C505" s="159"/>
      <c r="D505" s="160"/>
      <c r="E505" s="161"/>
      <c r="F505" s="161"/>
      <c r="G505" s="108"/>
      <c r="H505" s="108"/>
      <c r="I505" s="32"/>
      <c r="J505" s="39"/>
      <c r="K505" s="39"/>
    </row>
    <row r="506" spans="2:11" ht="55.05" customHeight="1">
      <c r="B506" s="206"/>
      <c r="C506" s="159"/>
      <c r="D506" s="160"/>
      <c r="E506" s="161"/>
      <c r="F506" s="161"/>
      <c r="G506" s="108"/>
      <c r="H506" s="108"/>
      <c r="I506" s="32"/>
      <c r="J506" s="39"/>
      <c r="K506" s="39"/>
    </row>
    <row r="507" spans="2:11" ht="55.05" customHeight="1">
      <c r="B507" s="206"/>
      <c r="C507" s="159"/>
      <c r="D507" s="160"/>
      <c r="E507" s="161"/>
      <c r="F507" s="161"/>
      <c r="G507" s="108"/>
      <c r="H507" s="108"/>
      <c r="I507" s="32"/>
      <c r="J507" s="39"/>
      <c r="K507" s="39"/>
    </row>
    <row r="508" spans="2:11" ht="55.05" customHeight="1">
      <c r="B508" s="206"/>
      <c r="C508" s="159"/>
      <c r="D508" s="160"/>
      <c r="E508" s="161"/>
      <c r="F508" s="161"/>
      <c r="G508" s="108"/>
      <c r="H508" s="108"/>
      <c r="I508" s="32"/>
      <c r="J508" s="39"/>
      <c r="K508" s="39"/>
    </row>
    <row r="509" spans="2:11" ht="55.05" customHeight="1">
      <c r="B509" s="206"/>
      <c r="C509" s="159"/>
      <c r="D509" s="160"/>
      <c r="E509" s="161"/>
      <c r="F509" s="161"/>
      <c r="G509" s="108"/>
      <c r="H509" s="108"/>
      <c r="I509" s="32"/>
      <c r="J509" s="39"/>
      <c r="K509" s="39"/>
    </row>
    <row r="510" spans="2:11" ht="55.05" customHeight="1">
      <c r="B510" s="206"/>
      <c r="C510" s="159"/>
      <c r="D510" s="160"/>
      <c r="E510" s="161"/>
      <c r="F510" s="161"/>
      <c r="G510" s="108"/>
      <c r="H510" s="108"/>
      <c r="I510" s="32"/>
      <c r="J510" s="39"/>
      <c r="K510" s="39"/>
    </row>
    <row r="511" spans="2:11" ht="55.05" customHeight="1">
      <c r="B511" s="206"/>
      <c r="C511" s="159"/>
      <c r="D511" s="160"/>
      <c r="E511" s="161"/>
      <c r="F511" s="161"/>
      <c r="G511" s="108"/>
      <c r="H511" s="108"/>
      <c r="I511" s="32"/>
      <c r="J511" s="39"/>
      <c r="K511" s="39"/>
    </row>
    <row r="512" spans="2:11" ht="55.05" customHeight="1">
      <c r="B512" s="206"/>
      <c r="C512" s="159"/>
      <c r="D512" s="160"/>
      <c r="E512" s="161"/>
      <c r="F512" s="161"/>
      <c r="G512" s="108"/>
      <c r="H512" s="108"/>
      <c r="I512" s="32"/>
      <c r="J512" s="39"/>
      <c r="K512" s="39"/>
    </row>
    <row r="513" spans="2:11" ht="55.05" customHeight="1">
      <c r="B513" s="206"/>
      <c r="C513" s="159"/>
      <c r="D513" s="160"/>
      <c r="E513" s="161"/>
      <c r="F513" s="161"/>
      <c r="G513" s="108"/>
      <c r="H513" s="108"/>
      <c r="I513" s="32"/>
      <c r="J513" s="39"/>
      <c r="K513" s="39"/>
    </row>
    <row r="514" spans="2:11" ht="55.05" customHeight="1">
      <c r="B514" s="206"/>
      <c r="C514" s="159"/>
      <c r="D514" s="160"/>
      <c r="E514" s="161"/>
      <c r="F514" s="161"/>
      <c r="G514" s="108"/>
      <c r="H514" s="108"/>
      <c r="I514" s="32"/>
      <c r="J514" s="39"/>
      <c r="K514" s="39"/>
    </row>
    <row r="515" spans="2:11" ht="55.05" customHeight="1">
      <c r="B515" s="206"/>
      <c r="C515" s="159"/>
      <c r="D515" s="160"/>
      <c r="E515" s="161"/>
      <c r="F515" s="161"/>
      <c r="G515" s="108"/>
      <c r="H515" s="108"/>
      <c r="I515" s="32"/>
      <c r="J515" s="39"/>
      <c r="K515" s="39"/>
    </row>
    <row r="516" spans="2:11" ht="55.05" customHeight="1">
      <c r="B516" s="206"/>
      <c r="C516" s="159"/>
      <c r="D516" s="160"/>
      <c r="E516" s="161"/>
      <c r="F516" s="161"/>
      <c r="G516" s="108"/>
      <c r="H516" s="108"/>
      <c r="I516" s="32"/>
      <c r="J516" s="39"/>
      <c r="K516" s="39"/>
    </row>
    <row r="517" spans="2:11" ht="55.05" customHeight="1">
      <c r="B517" s="206"/>
      <c r="C517" s="159"/>
      <c r="D517" s="160"/>
      <c r="E517" s="161"/>
      <c r="F517" s="161"/>
      <c r="G517" s="108"/>
      <c r="H517" s="108"/>
      <c r="I517" s="32"/>
      <c r="J517" s="39"/>
      <c r="K517" s="39"/>
    </row>
    <row r="518" spans="2:11" ht="55.05" customHeight="1">
      <c r="B518" s="206"/>
      <c r="C518" s="159"/>
      <c r="D518" s="160"/>
      <c r="E518" s="161"/>
      <c r="F518" s="161"/>
      <c r="G518" s="108"/>
      <c r="H518" s="108"/>
      <c r="I518" s="32"/>
      <c r="J518" s="39"/>
      <c r="K518" s="39"/>
    </row>
    <row r="519" spans="2:11" ht="55.05" customHeight="1">
      <c r="B519" s="206"/>
      <c r="C519" s="159"/>
      <c r="D519" s="160"/>
      <c r="E519" s="161"/>
      <c r="F519" s="161"/>
      <c r="G519" s="108"/>
      <c r="H519" s="108"/>
      <c r="I519" s="32"/>
      <c r="J519" s="39"/>
      <c r="K519" s="39"/>
    </row>
    <row r="520" spans="2:11" ht="55.05" customHeight="1">
      <c r="B520" s="206"/>
      <c r="C520" s="159"/>
      <c r="D520" s="160"/>
      <c r="E520" s="161"/>
      <c r="F520" s="161"/>
      <c r="G520" s="108"/>
      <c r="H520" s="108"/>
      <c r="I520" s="32"/>
      <c r="J520" s="39"/>
      <c r="K520" s="39"/>
    </row>
    <row r="521" spans="2:11" ht="55.05" customHeight="1">
      <c r="B521" s="206"/>
      <c r="C521" s="159"/>
      <c r="D521" s="160"/>
      <c r="E521" s="161"/>
      <c r="F521" s="161"/>
      <c r="G521" s="108"/>
      <c r="H521" s="108"/>
      <c r="I521" s="32"/>
      <c r="J521" s="39"/>
      <c r="K521" s="39"/>
    </row>
    <row r="522" spans="2:11" ht="55.05" customHeight="1">
      <c r="B522" s="206"/>
      <c r="C522" s="159"/>
      <c r="D522" s="160"/>
      <c r="E522" s="161"/>
      <c r="F522" s="161"/>
      <c r="G522" s="108"/>
      <c r="H522" s="108"/>
      <c r="I522" s="32"/>
      <c r="J522" s="39"/>
      <c r="K522" s="39"/>
    </row>
    <row r="523" spans="2:11" ht="55.05" customHeight="1">
      <c r="B523" s="206"/>
      <c r="C523" s="159"/>
      <c r="D523" s="160"/>
      <c r="E523" s="161"/>
      <c r="F523" s="161"/>
      <c r="G523" s="108"/>
      <c r="H523" s="108"/>
      <c r="I523" s="32"/>
      <c r="J523" s="39"/>
      <c r="K523" s="39"/>
    </row>
    <row r="524" spans="2:11" ht="55.05" customHeight="1">
      <c r="B524" s="206"/>
      <c r="C524" s="159"/>
      <c r="D524" s="160"/>
      <c r="E524" s="161"/>
      <c r="F524" s="161"/>
      <c r="G524" s="108"/>
      <c r="H524" s="108"/>
      <c r="I524" s="32"/>
      <c r="J524" s="39"/>
      <c r="K524" s="39"/>
    </row>
    <row r="525" spans="2:11" ht="55.05" customHeight="1">
      <c r="B525" s="206"/>
      <c r="C525" s="159"/>
      <c r="D525" s="160"/>
      <c r="E525" s="161"/>
      <c r="F525" s="161"/>
      <c r="G525" s="108"/>
      <c r="H525" s="108"/>
      <c r="I525" s="32"/>
      <c r="J525" s="39"/>
      <c r="K525" s="39"/>
    </row>
    <row r="526" spans="2:11" ht="55.05" customHeight="1">
      <c r="B526" s="206"/>
      <c r="C526" s="159"/>
      <c r="D526" s="160"/>
      <c r="E526" s="161"/>
      <c r="F526" s="161"/>
      <c r="G526" s="108"/>
      <c r="H526" s="108"/>
      <c r="I526" s="32"/>
      <c r="J526" s="39"/>
      <c r="K526" s="39"/>
    </row>
    <row r="527" spans="2:11" ht="55.05" customHeight="1">
      <c r="B527" s="206"/>
      <c r="C527" s="159"/>
      <c r="D527" s="160"/>
      <c r="E527" s="161"/>
      <c r="F527" s="161"/>
      <c r="G527" s="108"/>
      <c r="H527" s="108"/>
      <c r="I527" s="32"/>
      <c r="J527" s="39"/>
      <c r="K527" s="39"/>
    </row>
    <row r="528" spans="2:11" ht="55.05" customHeight="1">
      <c r="B528" s="206"/>
      <c r="C528" s="159"/>
      <c r="D528" s="160"/>
      <c r="E528" s="161"/>
      <c r="F528" s="161"/>
      <c r="G528" s="108"/>
      <c r="H528" s="108"/>
      <c r="I528" s="32"/>
      <c r="J528" s="39"/>
      <c r="K528" s="39"/>
    </row>
    <row r="529" spans="2:11" ht="55.05" customHeight="1">
      <c r="B529" s="206"/>
      <c r="C529" s="159"/>
      <c r="D529" s="160"/>
      <c r="E529" s="161"/>
      <c r="F529" s="161"/>
      <c r="G529" s="108"/>
      <c r="H529" s="108"/>
      <c r="I529" s="32"/>
      <c r="J529" s="39"/>
      <c r="K529" s="39"/>
    </row>
    <row r="530" spans="2:11" ht="55.05" customHeight="1">
      <c r="B530" s="206"/>
      <c r="C530" s="159"/>
      <c r="D530" s="160"/>
      <c r="E530" s="161"/>
      <c r="F530" s="161"/>
      <c r="G530" s="108"/>
      <c r="H530" s="108"/>
      <c r="I530" s="32"/>
      <c r="J530" s="39"/>
      <c r="K530" s="39"/>
    </row>
    <row r="531" spans="2:11" ht="55.05" customHeight="1">
      <c r="B531" s="206"/>
      <c r="C531" s="159"/>
      <c r="D531" s="160"/>
      <c r="E531" s="161"/>
      <c r="F531" s="161"/>
      <c r="G531" s="108"/>
      <c r="H531" s="108"/>
      <c r="I531" s="32"/>
      <c r="J531" s="39"/>
      <c r="K531" s="39"/>
    </row>
    <row r="532" spans="2:11" ht="55.05" customHeight="1">
      <c r="B532" s="206"/>
      <c r="C532" s="159"/>
      <c r="D532" s="160"/>
      <c r="E532" s="161"/>
      <c r="F532" s="161"/>
      <c r="G532" s="108"/>
      <c r="H532" s="108"/>
      <c r="I532" s="32"/>
      <c r="J532" s="39"/>
      <c r="K532" s="39"/>
    </row>
    <row r="533" spans="2:11" ht="55.05" customHeight="1">
      <c r="B533" s="206"/>
      <c r="C533" s="159"/>
      <c r="D533" s="160"/>
      <c r="E533" s="161"/>
      <c r="F533" s="161"/>
      <c r="G533" s="108"/>
      <c r="H533" s="108"/>
      <c r="I533" s="32"/>
      <c r="J533" s="39"/>
      <c r="K533" s="39"/>
    </row>
    <row r="534" spans="2:11" ht="55.05" customHeight="1">
      <c r="B534" s="206"/>
      <c r="C534" s="159"/>
      <c r="D534" s="160"/>
      <c r="E534" s="161"/>
      <c r="F534" s="161"/>
      <c r="G534" s="108"/>
      <c r="H534" s="108"/>
      <c r="I534" s="32"/>
      <c r="J534" s="39"/>
      <c r="K534" s="39"/>
    </row>
    <row r="535" spans="2:11" ht="55.05" customHeight="1">
      <c r="B535" s="206"/>
      <c r="C535" s="159"/>
      <c r="D535" s="160"/>
      <c r="E535" s="161"/>
      <c r="F535" s="161"/>
      <c r="G535" s="108"/>
      <c r="H535" s="108"/>
      <c r="I535" s="32"/>
      <c r="J535" s="39"/>
      <c r="K535" s="39"/>
    </row>
    <row r="536" spans="2:11" ht="55.05" customHeight="1">
      <c r="B536" s="206"/>
      <c r="C536" s="159"/>
      <c r="D536" s="160"/>
      <c r="E536" s="161"/>
      <c r="F536" s="161"/>
      <c r="G536" s="108"/>
      <c r="H536" s="108"/>
      <c r="I536" s="32"/>
      <c r="J536" s="39"/>
      <c r="K536" s="39"/>
    </row>
    <row r="537" spans="2:11" ht="55.05" customHeight="1">
      <c r="B537" s="206"/>
      <c r="C537" s="159"/>
      <c r="D537" s="160"/>
      <c r="E537" s="161"/>
      <c r="F537" s="161"/>
      <c r="G537" s="108"/>
      <c r="H537" s="108"/>
      <c r="I537" s="32"/>
      <c r="J537" s="39"/>
      <c r="K537" s="39"/>
    </row>
    <row r="538" spans="2:11" ht="55.05" customHeight="1">
      <c r="B538" s="206"/>
      <c r="C538" s="159"/>
      <c r="D538" s="160"/>
      <c r="E538" s="161"/>
      <c r="F538" s="161"/>
      <c r="G538" s="108"/>
      <c r="H538" s="108"/>
      <c r="I538" s="32"/>
      <c r="J538" s="39"/>
      <c r="K538" s="39"/>
    </row>
    <row r="539" spans="2:11" ht="55.05" customHeight="1">
      <c r="B539" s="206"/>
      <c r="C539" s="159"/>
      <c r="D539" s="160"/>
      <c r="E539" s="161"/>
      <c r="F539" s="161"/>
      <c r="G539" s="108"/>
      <c r="H539" s="108"/>
      <c r="I539" s="32"/>
      <c r="J539" s="39"/>
      <c r="K539" s="39"/>
    </row>
    <row r="540" spans="2:11" ht="55.05" customHeight="1">
      <c r="B540" s="206"/>
      <c r="C540" s="159"/>
      <c r="D540" s="160"/>
      <c r="E540" s="161"/>
      <c r="F540" s="161"/>
      <c r="G540" s="108"/>
      <c r="H540" s="108"/>
      <c r="I540" s="32"/>
      <c r="J540" s="39"/>
      <c r="K540" s="39"/>
    </row>
    <row r="541" spans="2:11" ht="55.05" customHeight="1">
      <c r="B541" s="206"/>
      <c r="C541" s="159"/>
      <c r="D541" s="160"/>
      <c r="E541" s="161"/>
      <c r="F541" s="161"/>
      <c r="G541" s="108"/>
      <c r="H541" s="108"/>
      <c r="I541" s="32"/>
      <c r="J541" s="39"/>
      <c r="K541" s="39"/>
    </row>
    <row r="542" spans="2:11" ht="55.05" customHeight="1">
      <c r="B542" s="206"/>
      <c r="C542" s="159"/>
      <c r="D542" s="160"/>
      <c r="E542" s="161"/>
      <c r="F542" s="161"/>
      <c r="G542" s="108"/>
      <c r="H542" s="108"/>
      <c r="I542" s="32"/>
      <c r="J542" s="39"/>
      <c r="K542" s="39"/>
    </row>
    <row r="543" spans="2:11" ht="55.05" customHeight="1">
      <c r="B543" s="206"/>
      <c r="C543" s="159"/>
      <c r="D543" s="160"/>
      <c r="E543" s="161"/>
      <c r="F543" s="161"/>
      <c r="G543" s="108"/>
      <c r="H543" s="108"/>
      <c r="I543" s="32"/>
      <c r="J543" s="39"/>
      <c r="K543" s="39"/>
    </row>
    <row r="544" spans="2:11" ht="55.05" customHeight="1">
      <c r="B544" s="206"/>
      <c r="C544" s="159"/>
      <c r="D544" s="160"/>
      <c r="E544" s="161"/>
      <c r="F544" s="161"/>
      <c r="G544" s="108"/>
      <c r="H544" s="108"/>
      <c r="I544" s="32"/>
      <c r="J544" s="39"/>
      <c r="K544" s="39"/>
    </row>
    <row r="545" spans="2:11" ht="55.05" customHeight="1">
      <c r="B545" s="206"/>
      <c r="C545" s="159"/>
      <c r="D545" s="160"/>
      <c r="E545" s="161"/>
      <c r="F545" s="161"/>
      <c r="G545" s="108"/>
      <c r="H545" s="108"/>
      <c r="I545" s="32"/>
      <c r="J545" s="39"/>
      <c r="K545" s="39"/>
    </row>
    <row r="546" spans="2:11" ht="55.05" customHeight="1">
      <c r="B546" s="206"/>
      <c r="C546" s="159"/>
      <c r="D546" s="160"/>
      <c r="E546" s="161"/>
      <c r="F546" s="161"/>
      <c r="G546" s="108"/>
      <c r="H546" s="108"/>
      <c r="I546" s="32"/>
      <c r="J546" s="39"/>
      <c r="K546" s="39"/>
    </row>
    <row r="547" spans="2:11" ht="55.05" customHeight="1">
      <c r="B547" s="206"/>
      <c r="C547" s="159"/>
      <c r="D547" s="160"/>
      <c r="E547" s="161"/>
      <c r="F547" s="161"/>
      <c r="G547" s="108"/>
      <c r="H547" s="108"/>
      <c r="I547" s="32"/>
      <c r="J547" s="39"/>
      <c r="K547" s="39"/>
    </row>
    <row r="548" spans="2:11" ht="55.05" customHeight="1">
      <c r="B548" s="206"/>
      <c r="C548" s="159"/>
      <c r="D548" s="160"/>
      <c r="E548" s="161"/>
      <c r="F548" s="161"/>
      <c r="G548" s="108"/>
      <c r="H548" s="108"/>
      <c r="I548" s="32"/>
      <c r="J548" s="39"/>
      <c r="K548" s="39"/>
    </row>
    <row r="549" spans="2:11" ht="55.05" customHeight="1">
      <c r="B549" s="206"/>
      <c r="C549" s="159"/>
      <c r="D549" s="160"/>
      <c r="E549" s="161"/>
      <c r="F549" s="161"/>
      <c r="G549" s="108"/>
      <c r="H549" s="108"/>
      <c r="I549" s="32"/>
      <c r="J549" s="39"/>
      <c r="K549" s="39"/>
    </row>
    <row r="550" spans="2:11" ht="55.05" customHeight="1">
      <c r="B550" s="206"/>
      <c r="C550" s="159"/>
      <c r="D550" s="160"/>
      <c r="E550" s="161"/>
      <c r="F550" s="161"/>
      <c r="G550" s="108"/>
      <c r="H550" s="108"/>
      <c r="I550" s="32"/>
      <c r="J550" s="39"/>
      <c r="K550" s="39"/>
    </row>
    <row r="551" spans="2:11" ht="55.05" customHeight="1">
      <c r="B551" s="206"/>
      <c r="C551" s="159"/>
      <c r="D551" s="160"/>
      <c r="E551" s="161"/>
      <c r="F551" s="161"/>
      <c r="G551" s="108"/>
      <c r="H551" s="108"/>
      <c r="I551" s="32"/>
      <c r="J551" s="39"/>
      <c r="K551" s="39"/>
    </row>
    <row r="552" spans="2:11" ht="55.05" customHeight="1">
      <c r="B552" s="206"/>
      <c r="C552" s="159"/>
      <c r="D552" s="160"/>
      <c r="E552" s="161"/>
      <c r="F552" s="161"/>
      <c r="G552" s="108"/>
      <c r="H552" s="108"/>
      <c r="I552" s="32"/>
      <c r="J552" s="39"/>
      <c r="K552" s="39"/>
    </row>
    <row r="553" spans="2:11" ht="55.05" customHeight="1">
      <c r="B553" s="206"/>
      <c r="C553" s="159"/>
      <c r="D553" s="160"/>
      <c r="E553" s="161"/>
      <c r="F553" s="161"/>
      <c r="G553" s="108"/>
      <c r="H553" s="108"/>
      <c r="I553" s="32"/>
      <c r="J553" s="39"/>
      <c r="K553" s="39"/>
    </row>
    <row r="554" spans="2:11" ht="55.05" customHeight="1">
      <c r="B554" s="206"/>
      <c r="C554" s="159"/>
      <c r="D554" s="160"/>
      <c r="E554" s="161"/>
      <c r="F554" s="161"/>
      <c r="G554" s="108"/>
      <c r="H554" s="108"/>
      <c r="I554" s="32"/>
      <c r="J554" s="39"/>
      <c r="K554" s="39"/>
    </row>
    <row r="555" spans="2:11" ht="55.05" customHeight="1">
      <c r="B555" s="206"/>
      <c r="C555" s="159"/>
      <c r="D555" s="160"/>
      <c r="E555" s="161"/>
      <c r="F555" s="161"/>
      <c r="G555" s="108"/>
      <c r="H555" s="108"/>
      <c r="I555" s="32"/>
      <c r="J555" s="39"/>
      <c r="K555" s="39"/>
    </row>
    <row r="556" spans="2:11" ht="55.05" customHeight="1">
      <c r="B556" s="206"/>
      <c r="C556" s="159"/>
      <c r="D556" s="160"/>
      <c r="E556" s="161"/>
      <c r="F556" s="161"/>
      <c r="G556" s="108"/>
      <c r="H556" s="108"/>
      <c r="I556" s="32"/>
      <c r="J556" s="39"/>
      <c r="K556" s="39"/>
    </row>
    <row r="557" spans="2:11" ht="55.05" customHeight="1">
      <c r="B557" s="206"/>
      <c r="C557" s="159"/>
      <c r="D557" s="160"/>
      <c r="E557" s="161"/>
      <c r="F557" s="161"/>
      <c r="G557" s="108"/>
      <c r="H557" s="108"/>
      <c r="I557" s="32"/>
      <c r="J557" s="39"/>
      <c r="K557" s="39"/>
    </row>
    <row r="558" spans="2:11" ht="55.05" customHeight="1">
      <c r="B558" s="206"/>
      <c r="C558" s="159"/>
      <c r="D558" s="160"/>
      <c r="E558" s="161"/>
      <c r="F558" s="161"/>
      <c r="G558" s="108"/>
      <c r="H558" s="108"/>
      <c r="I558" s="32"/>
      <c r="J558" s="39"/>
      <c r="K558" s="39"/>
    </row>
    <row r="559" spans="2:11" ht="55.05" customHeight="1">
      <c r="B559" s="206"/>
      <c r="C559" s="159"/>
      <c r="D559" s="160"/>
      <c r="E559" s="161"/>
      <c r="F559" s="161"/>
      <c r="G559" s="108"/>
      <c r="H559" s="108"/>
      <c r="I559" s="32"/>
      <c r="J559" s="39"/>
      <c r="K559" s="39"/>
    </row>
    <row r="560" spans="2:11" ht="55.05" customHeight="1">
      <c r="B560" s="206"/>
      <c r="C560" s="159"/>
      <c r="D560" s="160"/>
      <c r="E560" s="161"/>
      <c r="F560" s="161"/>
      <c r="G560" s="108"/>
      <c r="H560" s="108"/>
      <c r="I560" s="32"/>
      <c r="J560" s="39"/>
      <c r="K560" s="39"/>
    </row>
    <row r="561" spans="2:11" ht="55.05" customHeight="1">
      <c r="B561" s="206"/>
      <c r="C561" s="159"/>
      <c r="D561" s="160"/>
      <c r="E561" s="161"/>
      <c r="F561" s="161"/>
      <c r="G561" s="108"/>
      <c r="H561" s="108"/>
      <c r="I561" s="32"/>
      <c r="J561" s="39"/>
      <c r="K561" s="39"/>
    </row>
    <row r="562" spans="2:11" ht="55.05" customHeight="1">
      <c r="B562" s="206"/>
      <c r="C562" s="159"/>
      <c r="D562" s="160"/>
      <c r="E562" s="161"/>
      <c r="F562" s="161"/>
      <c r="G562" s="108"/>
      <c r="H562" s="108"/>
      <c r="I562" s="32"/>
      <c r="J562" s="39"/>
      <c r="K562" s="39"/>
    </row>
    <row r="563" spans="2:11" ht="55.05" customHeight="1">
      <c r="B563" s="206"/>
      <c r="C563" s="159"/>
      <c r="D563" s="160"/>
      <c r="E563" s="161"/>
      <c r="F563" s="161"/>
      <c r="G563" s="108"/>
      <c r="H563" s="108"/>
      <c r="I563" s="32"/>
      <c r="J563" s="39"/>
      <c r="K563" s="39"/>
    </row>
    <row r="564" spans="2:11" ht="55.05" customHeight="1">
      <c r="B564" s="206"/>
      <c r="C564" s="159"/>
      <c r="D564" s="160"/>
      <c r="E564" s="161"/>
      <c r="F564" s="161"/>
      <c r="G564" s="108"/>
      <c r="H564" s="108"/>
      <c r="I564" s="32"/>
      <c r="J564" s="39"/>
      <c r="K564" s="39"/>
    </row>
    <row r="565" spans="2:11" ht="55.05" customHeight="1">
      <c r="B565" s="206"/>
      <c r="C565" s="159"/>
      <c r="D565" s="160"/>
      <c r="E565" s="161"/>
      <c r="F565" s="161"/>
      <c r="G565" s="108"/>
      <c r="H565" s="108"/>
      <c r="I565" s="32"/>
      <c r="J565" s="39"/>
      <c r="K565" s="39"/>
    </row>
    <row r="566" spans="2:11" ht="55.05" customHeight="1">
      <c r="B566" s="206"/>
      <c r="C566" s="159"/>
      <c r="D566" s="160"/>
      <c r="E566" s="161"/>
      <c r="F566" s="161"/>
      <c r="G566" s="108"/>
      <c r="H566" s="108"/>
      <c r="I566" s="32"/>
      <c r="J566" s="39"/>
      <c r="K566" s="39"/>
    </row>
    <row r="567" spans="2:11" ht="55.05" customHeight="1">
      <c r="B567" s="206"/>
      <c r="C567" s="159"/>
      <c r="D567" s="160"/>
      <c r="E567" s="161"/>
      <c r="F567" s="161"/>
      <c r="G567" s="108"/>
      <c r="H567" s="108"/>
      <c r="I567" s="32"/>
      <c r="J567" s="39"/>
      <c r="K567" s="39"/>
    </row>
    <row r="568" spans="2:11" ht="55.05" customHeight="1">
      <c r="B568" s="206"/>
      <c r="C568" s="159"/>
      <c r="D568" s="160"/>
      <c r="E568" s="161"/>
      <c r="F568" s="161"/>
      <c r="G568" s="108"/>
      <c r="H568" s="108"/>
      <c r="I568" s="32"/>
      <c r="J568" s="39"/>
      <c r="K568" s="39"/>
    </row>
    <row r="569" spans="2:11" ht="55.05" customHeight="1">
      <c r="B569" s="206"/>
      <c r="C569" s="159"/>
      <c r="D569" s="160"/>
      <c r="E569" s="161"/>
      <c r="F569" s="161"/>
      <c r="G569" s="108"/>
      <c r="H569" s="108"/>
      <c r="I569" s="32"/>
      <c r="J569" s="39"/>
      <c r="K569" s="39"/>
    </row>
    <row r="570" spans="2:11" ht="55.05" customHeight="1">
      <c r="B570" s="206"/>
      <c r="C570" s="159"/>
      <c r="D570" s="160"/>
      <c r="E570" s="161"/>
      <c r="F570" s="161"/>
      <c r="G570" s="108"/>
      <c r="H570" s="108"/>
      <c r="I570" s="32"/>
      <c r="J570" s="39"/>
      <c r="K570" s="39"/>
    </row>
    <row r="571" spans="2:11" ht="55.05" customHeight="1">
      <c r="B571" s="206"/>
      <c r="C571" s="159"/>
      <c r="D571" s="160"/>
      <c r="E571" s="161"/>
      <c r="F571" s="161"/>
      <c r="G571" s="108"/>
      <c r="H571" s="108"/>
      <c r="I571" s="32"/>
      <c r="J571" s="39"/>
      <c r="K571" s="39"/>
    </row>
    <row r="572" spans="2:11" ht="55.05" customHeight="1">
      <c r="B572" s="206"/>
      <c r="C572" s="159"/>
      <c r="D572" s="160"/>
      <c r="E572" s="161"/>
      <c r="F572" s="161"/>
      <c r="G572" s="108"/>
      <c r="H572" s="108"/>
      <c r="I572" s="32"/>
      <c r="J572" s="39"/>
      <c r="K572" s="39"/>
    </row>
    <row r="573" spans="2:11" ht="55.05" customHeight="1">
      <c r="B573" s="206"/>
      <c r="C573" s="159"/>
      <c r="D573" s="160"/>
      <c r="E573" s="161"/>
      <c r="F573" s="161"/>
      <c r="G573" s="108"/>
      <c r="H573" s="108"/>
      <c r="I573" s="32"/>
      <c r="J573" s="39"/>
      <c r="K573" s="39"/>
    </row>
    <row r="574" spans="2:11" ht="55.05" customHeight="1">
      <c r="B574" s="206"/>
      <c r="C574" s="159"/>
      <c r="D574" s="160"/>
      <c r="E574" s="161"/>
      <c r="F574" s="161"/>
      <c r="G574" s="108"/>
      <c r="H574" s="108"/>
      <c r="I574" s="32"/>
      <c r="J574" s="39"/>
      <c r="K574" s="39"/>
    </row>
    <row r="575" spans="2:11" ht="55.05" customHeight="1">
      <c r="B575" s="206"/>
      <c r="C575" s="159"/>
      <c r="D575" s="160"/>
      <c r="E575" s="161"/>
      <c r="F575" s="161"/>
      <c r="G575" s="108"/>
      <c r="H575" s="108"/>
      <c r="I575" s="32"/>
      <c r="J575" s="39"/>
      <c r="K575" s="39"/>
    </row>
    <row r="576" spans="2:11" ht="55.05" customHeight="1">
      <c r="B576" s="206"/>
      <c r="C576" s="159"/>
      <c r="D576" s="160"/>
      <c r="E576" s="161"/>
      <c r="F576" s="161"/>
      <c r="G576" s="108"/>
      <c r="H576" s="108"/>
      <c r="I576" s="32"/>
      <c r="J576" s="39"/>
      <c r="K576" s="39"/>
    </row>
    <row r="577" spans="2:11" ht="55.05" customHeight="1">
      <c r="B577" s="206"/>
      <c r="C577" s="159"/>
      <c r="D577" s="160"/>
      <c r="E577" s="161"/>
      <c r="F577" s="161"/>
      <c r="G577" s="108"/>
      <c r="H577" s="108"/>
      <c r="I577" s="32"/>
      <c r="J577" s="39"/>
      <c r="K577" s="39"/>
    </row>
    <row r="578" spans="2:11" ht="55.05" customHeight="1">
      <c r="B578" s="206"/>
      <c r="C578" s="159"/>
      <c r="D578" s="160"/>
      <c r="E578" s="161"/>
      <c r="F578" s="161"/>
      <c r="G578" s="108"/>
      <c r="H578" s="108"/>
      <c r="I578" s="32"/>
      <c r="J578" s="39"/>
      <c r="K578" s="39"/>
    </row>
    <row r="579" spans="2:11" ht="55.05" customHeight="1">
      <c r="B579" s="206"/>
      <c r="C579" s="159"/>
      <c r="D579" s="160"/>
      <c r="E579" s="161"/>
      <c r="F579" s="161"/>
      <c r="G579" s="108"/>
      <c r="H579" s="108"/>
      <c r="I579" s="32"/>
      <c r="J579" s="39"/>
      <c r="K579" s="39"/>
    </row>
    <row r="580" spans="2:11" ht="55.05" customHeight="1">
      <c r="B580" s="206"/>
      <c r="C580" s="159"/>
      <c r="D580" s="160"/>
      <c r="E580" s="161"/>
      <c r="F580" s="161"/>
      <c r="G580" s="108"/>
      <c r="H580" s="108"/>
      <c r="I580" s="32"/>
      <c r="J580" s="39"/>
      <c r="K580" s="39"/>
    </row>
    <row r="581" spans="2:11" ht="55.05" customHeight="1">
      <c r="B581" s="206"/>
      <c r="C581" s="159"/>
      <c r="D581" s="160"/>
      <c r="E581" s="161"/>
      <c r="F581" s="161"/>
      <c r="G581" s="108"/>
      <c r="H581" s="108"/>
      <c r="I581" s="32"/>
      <c r="J581" s="39"/>
      <c r="K581" s="39"/>
    </row>
    <row r="582" spans="2:11" ht="55.05" customHeight="1">
      <c r="B582" s="206"/>
      <c r="C582" s="159"/>
      <c r="D582" s="160"/>
      <c r="E582" s="161"/>
      <c r="F582" s="161"/>
      <c r="G582" s="108"/>
      <c r="H582" s="108"/>
      <c r="I582" s="32"/>
      <c r="J582" s="39"/>
      <c r="K582" s="39"/>
    </row>
    <row r="583" spans="2:11" ht="55.05" customHeight="1">
      <c r="B583" s="206"/>
      <c r="C583" s="159"/>
      <c r="D583" s="160"/>
      <c r="E583" s="161"/>
      <c r="F583" s="161"/>
      <c r="G583" s="108"/>
      <c r="H583" s="108"/>
      <c r="I583" s="32"/>
      <c r="J583" s="39"/>
      <c r="K583" s="39"/>
    </row>
    <row r="584" spans="2:11" ht="55.05" customHeight="1">
      <c r="B584" s="206"/>
      <c r="C584" s="159"/>
      <c r="D584" s="160"/>
      <c r="E584" s="161"/>
      <c r="F584" s="161"/>
      <c r="G584" s="108"/>
      <c r="H584" s="108"/>
      <c r="I584" s="32"/>
      <c r="J584" s="39"/>
      <c r="K584" s="39"/>
    </row>
    <row r="585" spans="2:11" ht="55.05" customHeight="1">
      <c r="B585" s="206"/>
      <c r="C585" s="159"/>
      <c r="D585" s="160"/>
      <c r="E585" s="161"/>
      <c r="F585" s="161"/>
      <c r="G585" s="108"/>
      <c r="H585" s="108"/>
      <c r="I585" s="32"/>
      <c r="J585" s="39"/>
      <c r="K585" s="39"/>
    </row>
    <row r="586" spans="2:11" ht="55.05" customHeight="1">
      <c r="B586" s="206"/>
      <c r="C586" s="159"/>
      <c r="D586" s="160"/>
      <c r="E586" s="161"/>
      <c r="F586" s="161"/>
      <c r="G586" s="108"/>
      <c r="H586" s="108"/>
      <c r="I586" s="32"/>
      <c r="J586" s="39"/>
      <c r="K586" s="39"/>
    </row>
    <row r="587" spans="2:11" ht="55.05" customHeight="1">
      <c r="B587" s="206"/>
      <c r="C587" s="159"/>
      <c r="D587" s="160"/>
      <c r="E587" s="161"/>
      <c r="F587" s="161"/>
      <c r="G587" s="108"/>
      <c r="H587" s="108"/>
      <c r="I587" s="32"/>
      <c r="J587" s="39"/>
      <c r="K587" s="39"/>
    </row>
    <row r="588" spans="2:11" ht="55.05" customHeight="1">
      <c r="B588" s="206"/>
      <c r="C588" s="159"/>
      <c r="D588" s="160"/>
      <c r="E588" s="161"/>
      <c r="F588" s="161"/>
      <c r="G588" s="108"/>
      <c r="H588" s="108"/>
      <c r="I588" s="32"/>
      <c r="J588" s="39"/>
      <c r="K588" s="39"/>
    </row>
    <row r="589" spans="2:11" ht="55.05" customHeight="1">
      <c r="B589" s="206"/>
      <c r="C589" s="159"/>
      <c r="D589" s="160"/>
      <c r="E589" s="161"/>
      <c r="F589" s="161"/>
      <c r="G589" s="108"/>
      <c r="H589" s="108"/>
      <c r="I589" s="32"/>
      <c r="J589" s="39"/>
      <c r="K589" s="39"/>
    </row>
    <row r="590" spans="2:11" ht="55.05" customHeight="1">
      <c r="B590" s="206"/>
      <c r="C590" s="159"/>
      <c r="D590" s="160"/>
      <c r="E590" s="161"/>
      <c r="F590" s="161"/>
      <c r="G590" s="108"/>
      <c r="H590" s="108"/>
      <c r="I590" s="32"/>
      <c r="J590" s="39"/>
      <c r="K590" s="39"/>
    </row>
    <row r="591" spans="2:11" ht="55.05" customHeight="1">
      <c r="B591" s="206"/>
      <c r="C591" s="159"/>
      <c r="D591" s="160"/>
      <c r="E591" s="161"/>
      <c r="F591" s="161"/>
      <c r="G591" s="108"/>
      <c r="H591" s="108"/>
      <c r="I591" s="32"/>
      <c r="J591" s="39"/>
      <c r="K591" s="39"/>
    </row>
    <row r="592" spans="2:11" ht="55.05" customHeight="1">
      <c r="B592" s="206"/>
      <c r="C592" s="159"/>
      <c r="D592" s="160"/>
      <c r="E592" s="161"/>
      <c r="F592" s="161"/>
      <c r="G592" s="108"/>
      <c r="H592" s="108"/>
      <c r="I592" s="32"/>
      <c r="J592" s="39"/>
      <c r="K592" s="39"/>
    </row>
    <row r="593" spans="2:11" ht="55.05" customHeight="1">
      <c r="B593" s="206"/>
      <c r="C593" s="159"/>
      <c r="D593" s="160"/>
      <c r="E593" s="161"/>
      <c r="F593" s="161"/>
      <c r="G593" s="108"/>
      <c r="H593" s="108"/>
      <c r="I593" s="32"/>
      <c r="J593" s="39"/>
      <c r="K593" s="39"/>
    </row>
    <row r="594" spans="2:11" ht="55.05" customHeight="1">
      <c r="B594" s="206"/>
      <c r="C594" s="159"/>
      <c r="D594" s="160"/>
      <c r="E594" s="161"/>
      <c r="F594" s="161"/>
      <c r="G594" s="108"/>
      <c r="H594" s="108"/>
      <c r="I594" s="32"/>
      <c r="J594" s="39"/>
      <c r="K594" s="39"/>
    </row>
    <row r="595" spans="2:11" ht="55.05" customHeight="1">
      <c r="B595" s="206"/>
      <c r="C595" s="159"/>
      <c r="D595" s="160"/>
      <c r="E595" s="161"/>
      <c r="F595" s="161"/>
      <c r="G595" s="108"/>
      <c r="H595" s="108"/>
      <c r="I595" s="32"/>
      <c r="J595" s="39"/>
      <c r="K595" s="39"/>
    </row>
    <row r="596" spans="2:11" ht="55.05" customHeight="1">
      <c r="B596" s="206"/>
      <c r="C596" s="159"/>
      <c r="D596" s="160"/>
      <c r="E596" s="161"/>
      <c r="F596" s="161"/>
      <c r="G596" s="108"/>
      <c r="H596" s="108"/>
      <c r="I596" s="32"/>
      <c r="J596" s="39"/>
      <c r="K596" s="39"/>
    </row>
    <row r="597" spans="2:11" ht="55.05" customHeight="1">
      <c r="B597" s="206"/>
      <c r="C597" s="159"/>
      <c r="D597" s="160"/>
      <c r="E597" s="161"/>
      <c r="F597" s="161"/>
      <c r="G597" s="108"/>
      <c r="H597" s="108"/>
      <c r="I597" s="32"/>
      <c r="J597" s="39"/>
      <c r="K597" s="39"/>
    </row>
    <row r="598" spans="2:11" ht="55.05" customHeight="1">
      <c r="B598" s="206"/>
      <c r="C598" s="159"/>
      <c r="D598" s="160"/>
      <c r="E598" s="161"/>
      <c r="F598" s="161"/>
      <c r="G598" s="108"/>
      <c r="H598" s="108"/>
      <c r="I598" s="32"/>
      <c r="J598" s="39"/>
      <c r="K598" s="39"/>
    </row>
    <row r="599" spans="2:11" ht="55.05" customHeight="1">
      <c r="B599" s="206"/>
      <c r="C599" s="159"/>
      <c r="D599" s="160"/>
      <c r="E599" s="161"/>
      <c r="F599" s="161"/>
      <c r="G599" s="108"/>
      <c r="H599" s="108"/>
      <c r="I599" s="32"/>
      <c r="J599" s="39"/>
      <c r="K599" s="39"/>
    </row>
    <row r="600" spans="2:11" ht="55.05" customHeight="1">
      <c r="B600" s="206"/>
      <c r="C600" s="159"/>
      <c r="D600" s="160"/>
      <c r="E600" s="161"/>
      <c r="F600" s="161"/>
      <c r="G600" s="108"/>
      <c r="H600" s="108"/>
      <c r="I600" s="32"/>
      <c r="J600" s="39"/>
      <c r="K600" s="39"/>
    </row>
    <row r="601" spans="2:11" ht="55.05" customHeight="1">
      <c r="B601" s="206"/>
      <c r="C601" s="159"/>
      <c r="D601" s="160"/>
      <c r="E601" s="161"/>
      <c r="F601" s="161"/>
      <c r="G601" s="108"/>
      <c r="H601" s="108"/>
      <c r="I601" s="32"/>
      <c r="J601" s="39"/>
      <c r="K601" s="39"/>
    </row>
    <row r="602" spans="2:11" ht="55.05" customHeight="1">
      <c r="B602" s="206"/>
      <c r="C602" s="159"/>
      <c r="D602" s="160"/>
      <c r="E602" s="161"/>
      <c r="F602" s="161"/>
      <c r="G602" s="108"/>
      <c r="H602" s="108"/>
      <c r="I602" s="32"/>
      <c r="J602" s="39"/>
      <c r="K602" s="39"/>
    </row>
    <row r="603" spans="2:11" ht="55.05" customHeight="1">
      <c r="B603" s="206"/>
      <c r="C603" s="159"/>
      <c r="D603" s="160"/>
      <c r="E603" s="161"/>
      <c r="F603" s="161"/>
      <c r="G603" s="108"/>
      <c r="H603" s="108"/>
      <c r="I603" s="32"/>
      <c r="J603" s="39"/>
      <c r="K603" s="39"/>
    </row>
    <row r="604" spans="2:11" ht="55.05" customHeight="1">
      <c r="B604" s="206"/>
      <c r="C604" s="159"/>
      <c r="D604" s="160"/>
      <c r="E604" s="161"/>
      <c r="F604" s="161"/>
      <c r="G604" s="108"/>
      <c r="H604" s="108"/>
      <c r="I604" s="32"/>
      <c r="J604" s="39"/>
      <c r="K604" s="39"/>
    </row>
    <row r="605" spans="2:11" ht="55.05" customHeight="1">
      <c r="B605" s="206"/>
      <c r="C605" s="159"/>
      <c r="D605" s="160"/>
      <c r="E605" s="161"/>
      <c r="F605" s="161"/>
      <c r="G605" s="108"/>
      <c r="H605" s="108"/>
      <c r="I605" s="32"/>
      <c r="J605" s="39"/>
      <c r="K605" s="39"/>
    </row>
    <row r="606" spans="2:11" ht="55.05" customHeight="1">
      <c r="B606" s="206"/>
      <c r="C606" s="159"/>
      <c r="D606" s="160"/>
      <c r="E606" s="161"/>
      <c r="F606" s="161"/>
      <c r="G606" s="108"/>
      <c r="H606" s="108"/>
      <c r="I606" s="32"/>
      <c r="J606" s="39"/>
      <c r="K606" s="39"/>
    </row>
    <row r="607" spans="2:11" ht="55.05" customHeight="1">
      <c r="B607" s="206"/>
      <c r="C607" s="159"/>
      <c r="D607" s="160"/>
      <c r="E607" s="161"/>
      <c r="F607" s="161"/>
      <c r="G607" s="108"/>
      <c r="H607" s="108"/>
      <c r="I607" s="32"/>
      <c r="J607" s="39"/>
      <c r="K607" s="39"/>
    </row>
    <row r="608" spans="2:11" ht="55.05" customHeight="1">
      <c r="B608" s="206"/>
      <c r="C608" s="159"/>
      <c r="D608" s="160"/>
      <c r="E608" s="161"/>
      <c r="F608" s="161"/>
      <c r="G608" s="108"/>
      <c r="H608" s="108"/>
      <c r="I608" s="32"/>
      <c r="J608" s="39"/>
      <c r="K608" s="39"/>
    </row>
    <row r="609" spans="2:11" ht="55.05" customHeight="1">
      <c r="B609" s="206"/>
      <c r="C609" s="159"/>
      <c r="D609" s="160"/>
      <c r="E609" s="161"/>
      <c r="F609" s="161"/>
      <c r="G609" s="108"/>
      <c r="H609" s="108"/>
      <c r="I609" s="32"/>
      <c r="J609" s="39"/>
      <c r="K609" s="39"/>
    </row>
    <row r="610" spans="2:11" ht="55.05" customHeight="1">
      <c r="B610" s="206"/>
      <c r="C610" s="159"/>
      <c r="D610" s="160"/>
      <c r="E610" s="161"/>
      <c r="F610" s="161"/>
      <c r="G610" s="108"/>
      <c r="H610" s="108"/>
      <c r="I610" s="32"/>
      <c r="J610" s="39"/>
      <c r="K610" s="39"/>
    </row>
    <row r="611" spans="2:11" ht="55.05" customHeight="1">
      <c r="B611" s="206"/>
      <c r="C611" s="159"/>
      <c r="D611" s="160"/>
      <c r="E611" s="161"/>
      <c r="F611" s="161"/>
      <c r="G611" s="108"/>
      <c r="H611" s="108"/>
      <c r="I611" s="32"/>
      <c r="J611" s="39"/>
      <c r="K611" s="39"/>
    </row>
    <row r="612" spans="2:11" ht="55.05" customHeight="1">
      <c r="B612" s="206"/>
      <c r="C612" s="159"/>
      <c r="D612" s="160"/>
      <c r="E612" s="161"/>
      <c r="F612" s="161"/>
      <c r="G612" s="108"/>
      <c r="H612" s="108"/>
      <c r="I612" s="32"/>
      <c r="J612" s="39"/>
      <c r="K612" s="39"/>
    </row>
    <row r="613" spans="2:11" ht="55.05" customHeight="1">
      <c r="B613" s="206"/>
      <c r="C613" s="159"/>
      <c r="D613" s="160"/>
      <c r="E613" s="161"/>
      <c r="F613" s="161"/>
      <c r="G613" s="108"/>
      <c r="H613" s="108"/>
      <c r="I613" s="32"/>
      <c r="J613" s="39"/>
      <c r="K613" s="39"/>
    </row>
    <row r="614" spans="2:11" ht="55.05" customHeight="1">
      <c r="B614" s="206"/>
      <c r="C614" s="159"/>
      <c r="D614" s="160"/>
      <c r="E614" s="161"/>
      <c r="F614" s="161"/>
      <c r="G614" s="108"/>
      <c r="H614" s="108"/>
      <c r="I614" s="32"/>
      <c r="J614" s="39"/>
      <c r="K614" s="39"/>
    </row>
    <row r="615" spans="2:11" ht="55.05" customHeight="1">
      <c r="B615" s="206"/>
      <c r="C615" s="159"/>
      <c r="D615" s="160"/>
      <c r="E615" s="161"/>
      <c r="F615" s="161"/>
      <c r="G615" s="108"/>
      <c r="H615" s="108"/>
      <c r="I615" s="32"/>
      <c r="J615" s="39"/>
      <c r="K615" s="39"/>
    </row>
    <row r="616" spans="2:11" ht="55.05" customHeight="1">
      <c r="B616" s="206"/>
      <c r="C616" s="159"/>
      <c r="D616" s="160"/>
      <c r="E616" s="161"/>
      <c r="F616" s="161"/>
      <c r="G616" s="108"/>
      <c r="H616" s="108"/>
      <c r="I616" s="32"/>
      <c r="J616" s="39"/>
      <c r="K616" s="39"/>
    </row>
    <row r="617" spans="2:11" ht="55.05" customHeight="1">
      <c r="B617" s="206"/>
      <c r="C617" s="159"/>
      <c r="D617" s="160"/>
      <c r="E617" s="161"/>
      <c r="F617" s="161"/>
      <c r="G617" s="108"/>
      <c r="H617" s="108"/>
      <c r="I617" s="32"/>
      <c r="J617" s="39"/>
      <c r="K617" s="39"/>
    </row>
    <row r="618" spans="2:11" ht="55.05" customHeight="1">
      <c r="B618" s="206"/>
      <c r="C618" s="159"/>
      <c r="D618" s="160"/>
      <c r="E618" s="161"/>
      <c r="F618" s="161"/>
      <c r="G618" s="108"/>
      <c r="H618" s="108"/>
      <c r="I618" s="32"/>
      <c r="J618" s="39"/>
      <c r="K618" s="39"/>
    </row>
    <row r="619" spans="2:11" ht="55.05" customHeight="1">
      <c r="B619" s="206"/>
      <c r="C619" s="159"/>
      <c r="D619" s="160"/>
      <c r="E619" s="161"/>
      <c r="F619" s="161"/>
      <c r="G619" s="108"/>
      <c r="H619" s="108"/>
      <c r="I619" s="32"/>
      <c r="J619" s="39"/>
      <c r="K619" s="39"/>
    </row>
    <row r="620" spans="2:11" ht="55.05" customHeight="1">
      <c r="B620" s="206"/>
      <c r="C620" s="159"/>
      <c r="D620" s="160"/>
      <c r="E620" s="161"/>
      <c r="F620" s="161"/>
      <c r="G620" s="108"/>
      <c r="H620" s="108"/>
      <c r="I620" s="32"/>
      <c r="J620" s="39"/>
      <c r="K620" s="39"/>
    </row>
    <row r="621" spans="2:11" ht="55.05" customHeight="1">
      <c r="B621" s="206"/>
      <c r="C621" s="159"/>
      <c r="D621" s="160"/>
      <c r="E621" s="161"/>
      <c r="F621" s="161"/>
      <c r="G621" s="108"/>
      <c r="H621" s="108"/>
      <c r="I621" s="32"/>
      <c r="J621" s="39"/>
      <c r="K621" s="39"/>
    </row>
    <row r="622" spans="2:11" ht="55.05" customHeight="1">
      <c r="B622" s="206"/>
      <c r="C622" s="159"/>
      <c r="D622" s="160"/>
      <c r="E622" s="161"/>
      <c r="F622" s="161"/>
      <c r="G622" s="108"/>
      <c r="H622" s="108"/>
      <c r="I622" s="32"/>
      <c r="J622" s="39"/>
      <c r="K622" s="39"/>
    </row>
    <row r="623" spans="2:11" ht="55.05" customHeight="1">
      <c r="B623" s="206"/>
      <c r="C623" s="159"/>
      <c r="D623" s="160"/>
      <c r="E623" s="161"/>
      <c r="F623" s="161"/>
      <c r="G623" s="108"/>
      <c r="H623" s="108"/>
      <c r="I623" s="32"/>
      <c r="J623" s="39"/>
      <c r="K623" s="39"/>
    </row>
    <row r="624" spans="2:11" ht="55.05" customHeight="1">
      <c r="B624" s="206"/>
      <c r="C624" s="159"/>
      <c r="D624" s="160"/>
      <c r="E624" s="161"/>
      <c r="F624" s="161"/>
      <c r="G624" s="108"/>
      <c r="H624" s="108"/>
      <c r="I624" s="32"/>
      <c r="J624" s="39"/>
      <c r="K624" s="39"/>
    </row>
    <row r="625" spans="2:11" ht="55.05" customHeight="1">
      <c r="B625" s="206"/>
      <c r="C625" s="159"/>
      <c r="D625" s="160"/>
      <c r="E625" s="161"/>
      <c r="F625" s="161"/>
      <c r="G625" s="108"/>
      <c r="H625" s="108"/>
      <c r="I625" s="32"/>
      <c r="J625" s="39"/>
      <c r="K625" s="39"/>
    </row>
    <row r="626" spans="2:11" ht="55.05" customHeight="1">
      <c r="B626" s="206"/>
      <c r="C626" s="159"/>
      <c r="D626" s="160"/>
      <c r="E626" s="161"/>
      <c r="F626" s="161"/>
      <c r="G626" s="108"/>
      <c r="H626" s="108"/>
      <c r="I626" s="32"/>
      <c r="J626" s="39"/>
      <c r="K626" s="39"/>
    </row>
    <row r="627" spans="2:11" ht="55.05" customHeight="1">
      <c r="B627" s="206"/>
      <c r="C627" s="159"/>
      <c r="D627" s="160"/>
      <c r="E627" s="161"/>
      <c r="F627" s="161"/>
      <c r="G627" s="108"/>
      <c r="H627" s="108"/>
      <c r="I627" s="32"/>
      <c r="J627" s="39"/>
      <c r="K627" s="39"/>
    </row>
    <row r="628" spans="2:11" ht="55.05" customHeight="1">
      <c r="B628" s="206"/>
      <c r="C628" s="159"/>
      <c r="D628" s="160"/>
      <c r="E628" s="161"/>
      <c r="F628" s="161"/>
      <c r="G628" s="108"/>
      <c r="H628" s="108"/>
      <c r="I628" s="32"/>
      <c r="J628" s="39"/>
      <c r="K628" s="39"/>
    </row>
    <row r="629" spans="2:11" ht="55.05" customHeight="1">
      <c r="B629" s="206"/>
      <c r="C629" s="159"/>
      <c r="D629" s="160"/>
      <c r="E629" s="161"/>
      <c r="F629" s="161"/>
      <c r="G629" s="108"/>
      <c r="H629" s="108"/>
      <c r="I629" s="32"/>
      <c r="J629" s="39"/>
      <c r="K629" s="39"/>
    </row>
    <row r="630" spans="2:11" ht="55.05" customHeight="1">
      <c r="B630" s="206"/>
      <c r="C630" s="159"/>
      <c r="D630" s="160"/>
      <c r="E630" s="161"/>
      <c r="F630" s="161"/>
      <c r="G630" s="108"/>
      <c r="H630" s="108"/>
      <c r="I630" s="32"/>
      <c r="J630" s="39"/>
      <c r="K630" s="39"/>
    </row>
    <row r="631" spans="2:11" ht="55.05" customHeight="1">
      <c r="B631" s="206"/>
      <c r="C631" s="159"/>
      <c r="D631" s="160"/>
      <c r="E631" s="161"/>
      <c r="F631" s="161"/>
      <c r="G631" s="108"/>
      <c r="H631" s="108"/>
      <c r="I631" s="32"/>
      <c r="J631" s="39"/>
      <c r="K631" s="39"/>
    </row>
    <row r="632" spans="2:11" ht="55.05" customHeight="1">
      <c r="B632" s="206"/>
      <c r="C632" s="159"/>
      <c r="D632" s="160"/>
      <c r="E632" s="161"/>
      <c r="F632" s="161"/>
      <c r="G632" s="108"/>
      <c r="H632" s="108"/>
      <c r="I632" s="32"/>
      <c r="J632" s="39"/>
      <c r="K632" s="39"/>
    </row>
    <row r="633" spans="2:11" ht="55.05" customHeight="1">
      <c r="B633" s="206"/>
      <c r="C633" s="159"/>
      <c r="D633" s="160"/>
      <c r="E633" s="161"/>
      <c r="F633" s="161"/>
      <c r="G633" s="108"/>
      <c r="H633" s="108"/>
      <c r="I633" s="32"/>
      <c r="J633" s="39"/>
      <c r="K633" s="39"/>
    </row>
    <row r="634" spans="2:11" ht="55.05" customHeight="1">
      <c r="B634" s="206"/>
      <c r="C634" s="159"/>
      <c r="D634" s="160"/>
      <c r="E634" s="161"/>
      <c r="F634" s="161"/>
      <c r="G634" s="108"/>
      <c r="H634" s="108"/>
      <c r="I634" s="32"/>
      <c r="J634" s="39"/>
      <c r="K634" s="39"/>
    </row>
    <row r="635" spans="2:11" ht="55.05" customHeight="1">
      <c r="B635" s="206"/>
      <c r="C635" s="159"/>
      <c r="D635" s="160"/>
      <c r="E635" s="161"/>
      <c r="F635" s="161"/>
      <c r="G635" s="108"/>
      <c r="H635" s="108"/>
      <c r="I635" s="32"/>
      <c r="J635" s="39"/>
      <c r="K635" s="39"/>
    </row>
    <row r="636" spans="2:11" ht="55.05" customHeight="1">
      <c r="B636" s="206"/>
      <c r="C636" s="159"/>
      <c r="D636" s="160"/>
      <c r="E636" s="161"/>
      <c r="F636" s="161"/>
      <c r="G636" s="108"/>
      <c r="H636" s="108"/>
      <c r="I636" s="32"/>
      <c r="J636" s="39"/>
      <c r="K636" s="39"/>
    </row>
    <row r="637" spans="2:11" ht="55.05" customHeight="1">
      <c r="B637" s="206"/>
      <c r="C637" s="159"/>
      <c r="D637" s="160"/>
      <c r="E637" s="161"/>
      <c r="F637" s="161"/>
      <c r="G637" s="108"/>
      <c r="H637" s="108"/>
      <c r="I637" s="32"/>
      <c r="J637" s="39"/>
      <c r="K637" s="39"/>
    </row>
    <row r="638" spans="2:11" ht="55.05" customHeight="1">
      <c r="B638" s="206"/>
      <c r="C638" s="159"/>
      <c r="D638" s="160"/>
      <c r="E638" s="161"/>
      <c r="F638" s="161"/>
      <c r="G638" s="108"/>
      <c r="H638" s="108"/>
      <c r="I638" s="32"/>
      <c r="J638" s="39"/>
      <c r="K638" s="39"/>
    </row>
    <row r="639" spans="2:11" ht="55.05" customHeight="1">
      <c r="B639" s="206"/>
      <c r="C639" s="159"/>
      <c r="D639" s="160"/>
      <c r="E639" s="161"/>
      <c r="F639" s="161"/>
      <c r="G639" s="108"/>
      <c r="H639" s="108"/>
      <c r="I639" s="32"/>
      <c r="J639" s="39"/>
      <c r="K639" s="39"/>
    </row>
    <row r="640" spans="2:11" ht="55.05" customHeight="1">
      <c r="B640" s="206"/>
      <c r="C640" s="159"/>
      <c r="D640" s="160"/>
      <c r="E640" s="161"/>
      <c r="F640" s="161"/>
      <c r="G640" s="108"/>
      <c r="H640" s="108"/>
      <c r="I640" s="32"/>
      <c r="J640" s="39"/>
      <c r="K640" s="39"/>
    </row>
    <row r="641" spans="2:11" ht="55.05" customHeight="1">
      <c r="B641" s="206"/>
      <c r="C641" s="159"/>
      <c r="D641" s="160"/>
      <c r="E641" s="161"/>
      <c r="F641" s="161"/>
      <c r="G641" s="108"/>
      <c r="H641" s="108"/>
      <c r="I641" s="32"/>
      <c r="J641" s="39"/>
      <c r="K641" s="39"/>
    </row>
    <row r="642" spans="2:11" ht="55.05" customHeight="1">
      <c r="B642" s="206"/>
      <c r="C642" s="159"/>
      <c r="D642" s="160"/>
      <c r="E642" s="161"/>
      <c r="F642" s="161"/>
      <c r="G642" s="108"/>
      <c r="H642" s="108"/>
      <c r="I642" s="32"/>
      <c r="J642" s="39"/>
      <c r="K642" s="39"/>
    </row>
    <row r="643" spans="2:11" ht="55.05" customHeight="1">
      <c r="B643" s="206"/>
      <c r="C643" s="159"/>
      <c r="D643" s="160"/>
      <c r="E643" s="161"/>
      <c r="F643" s="161"/>
      <c r="G643" s="108"/>
      <c r="H643" s="108"/>
      <c r="I643" s="32"/>
      <c r="J643" s="39"/>
      <c r="K643" s="39"/>
    </row>
    <row r="644" spans="2:11" ht="55.05" customHeight="1">
      <c r="B644" s="206"/>
      <c r="C644" s="159"/>
      <c r="D644" s="160"/>
      <c r="E644" s="161"/>
      <c r="F644" s="161"/>
      <c r="G644" s="108"/>
      <c r="H644" s="108"/>
      <c r="I644" s="32"/>
      <c r="J644" s="39"/>
      <c r="K644" s="39"/>
    </row>
    <row r="645" spans="2:11" ht="55.05" customHeight="1">
      <c r="B645" s="206"/>
      <c r="C645" s="159"/>
      <c r="D645" s="160"/>
      <c r="E645" s="161"/>
      <c r="F645" s="161"/>
      <c r="G645" s="108"/>
      <c r="H645" s="108"/>
      <c r="I645" s="32"/>
      <c r="J645" s="39"/>
      <c r="K645" s="39"/>
    </row>
    <row r="646" spans="2:11" ht="55.05" customHeight="1">
      <c r="B646" s="206"/>
      <c r="C646" s="159"/>
      <c r="D646" s="160"/>
      <c r="E646" s="161"/>
      <c r="F646" s="161"/>
      <c r="G646" s="108"/>
      <c r="H646" s="108"/>
      <c r="I646" s="32"/>
      <c r="J646" s="39"/>
      <c r="K646" s="39"/>
    </row>
    <row r="647" spans="2:11" ht="55.05" customHeight="1">
      <c r="B647" s="206"/>
      <c r="C647" s="159"/>
      <c r="D647" s="160"/>
      <c r="E647" s="161"/>
      <c r="F647" s="161"/>
      <c r="G647" s="108"/>
      <c r="H647" s="108"/>
      <c r="I647" s="32"/>
      <c r="J647" s="39"/>
      <c r="K647" s="39"/>
    </row>
    <row r="648" spans="2:11" ht="55.05" customHeight="1">
      <c r="B648" s="206"/>
      <c r="C648" s="159"/>
      <c r="D648" s="160"/>
      <c r="E648" s="161"/>
      <c r="F648" s="161"/>
      <c r="G648" s="108"/>
      <c r="H648" s="108"/>
      <c r="I648" s="32"/>
      <c r="J648" s="39"/>
      <c r="K648" s="39"/>
    </row>
    <row r="649" spans="2:11" ht="55.05" customHeight="1">
      <c r="B649" s="206"/>
      <c r="C649" s="159"/>
      <c r="D649" s="160"/>
      <c r="E649" s="161"/>
      <c r="F649" s="161"/>
      <c r="G649" s="108"/>
      <c r="H649" s="108"/>
      <c r="I649" s="32"/>
      <c r="J649" s="39"/>
      <c r="K649" s="39"/>
    </row>
    <row r="650" spans="2:11" ht="55.05" customHeight="1">
      <c r="B650" s="206"/>
      <c r="C650" s="159"/>
      <c r="D650" s="160"/>
      <c r="E650" s="161"/>
      <c r="F650" s="161"/>
      <c r="G650" s="108"/>
      <c r="H650" s="108"/>
      <c r="I650" s="32"/>
      <c r="J650" s="39"/>
      <c r="K650" s="39"/>
    </row>
    <row r="651" spans="2:11" ht="55.05" customHeight="1">
      <c r="B651" s="206"/>
      <c r="C651" s="159"/>
      <c r="D651" s="160"/>
      <c r="E651" s="161"/>
      <c r="F651" s="161"/>
      <c r="G651" s="108"/>
      <c r="H651" s="108"/>
      <c r="I651" s="32"/>
      <c r="J651" s="39"/>
      <c r="K651" s="39"/>
    </row>
    <row r="652" spans="2:11" ht="55.05" customHeight="1">
      <c r="B652" s="206"/>
      <c r="C652" s="159"/>
      <c r="D652" s="160"/>
      <c r="E652" s="161"/>
      <c r="F652" s="161"/>
      <c r="G652" s="108"/>
      <c r="H652" s="108"/>
      <c r="I652" s="32"/>
      <c r="J652" s="39"/>
      <c r="K652" s="39"/>
    </row>
    <row r="653" spans="2:11" ht="55.05" customHeight="1">
      <c r="B653" s="206"/>
      <c r="C653" s="159"/>
      <c r="D653" s="160"/>
      <c r="E653" s="161"/>
      <c r="F653" s="161"/>
      <c r="G653" s="108"/>
      <c r="H653" s="108"/>
      <c r="I653" s="32"/>
      <c r="J653" s="39"/>
      <c r="K653" s="39"/>
    </row>
    <row r="654" spans="2:11" ht="55.05" customHeight="1">
      <c r="B654" s="206"/>
      <c r="C654" s="159"/>
      <c r="D654" s="160"/>
      <c r="E654" s="161"/>
      <c r="F654" s="161"/>
      <c r="G654" s="108"/>
      <c r="H654" s="108"/>
      <c r="I654" s="32"/>
      <c r="J654" s="39"/>
      <c r="K654" s="39"/>
    </row>
    <row r="655" spans="2:11" ht="55.05" customHeight="1">
      <c r="B655" s="206"/>
      <c r="C655" s="159"/>
      <c r="D655" s="160"/>
      <c r="E655" s="161"/>
      <c r="F655" s="161"/>
      <c r="G655" s="108"/>
      <c r="H655" s="108"/>
      <c r="I655" s="32"/>
      <c r="J655" s="39"/>
      <c r="K655" s="39"/>
    </row>
    <row r="656" spans="2:11" ht="55.05" customHeight="1">
      <c r="B656" s="206"/>
      <c r="C656" s="159"/>
      <c r="D656" s="160"/>
      <c r="E656" s="161"/>
      <c r="F656" s="161"/>
      <c r="G656" s="108"/>
      <c r="H656" s="108"/>
      <c r="I656" s="32"/>
      <c r="J656" s="39"/>
      <c r="K656" s="39"/>
    </row>
    <row r="657" spans="2:11" ht="55.05" customHeight="1">
      <c r="B657" s="206"/>
      <c r="C657" s="159"/>
      <c r="D657" s="160"/>
      <c r="E657" s="161"/>
      <c r="F657" s="161"/>
      <c r="G657" s="108"/>
      <c r="H657" s="108"/>
      <c r="I657" s="32"/>
      <c r="J657" s="39"/>
      <c r="K657" s="39"/>
    </row>
    <row r="658" spans="2:11" ht="55.05" customHeight="1">
      <c r="B658" s="206"/>
      <c r="C658" s="159"/>
      <c r="D658" s="160"/>
      <c r="E658" s="161"/>
      <c r="F658" s="161"/>
      <c r="G658" s="108"/>
      <c r="H658" s="108"/>
      <c r="I658" s="32"/>
      <c r="J658" s="39"/>
      <c r="K658" s="39"/>
    </row>
    <row r="659" spans="2:11" ht="55.05" customHeight="1">
      <c r="B659" s="206"/>
      <c r="C659" s="159"/>
      <c r="D659" s="160"/>
      <c r="E659" s="161"/>
      <c r="F659" s="161"/>
      <c r="G659" s="108"/>
      <c r="H659" s="108"/>
      <c r="I659" s="32"/>
      <c r="J659" s="39"/>
      <c r="K659" s="39"/>
    </row>
    <row r="660" spans="2:11" ht="55.05" customHeight="1">
      <c r="B660" s="206"/>
      <c r="C660" s="159"/>
      <c r="D660" s="160"/>
      <c r="E660" s="161"/>
      <c r="F660" s="161"/>
      <c r="G660" s="108"/>
      <c r="H660" s="108"/>
      <c r="I660" s="32"/>
      <c r="J660" s="39"/>
      <c r="K660" s="39"/>
    </row>
    <row r="661" spans="2:11" ht="55.05" customHeight="1">
      <c r="B661" s="206"/>
      <c r="C661" s="159"/>
      <c r="D661" s="160"/>
      <c r="E661" s="161"/>
      <c r="F661" s="161"/>
      <c r="G661" s="108"/>
      <c r="H661" s="108"/>
      <c r="I661" s="32"/>
      <c r="J661" s="39"/>
      <c r="K661" s="39"/>
    </row>
    <row r="662" spans="2:11" ht="55.05" customHeight="1">
      <c r="B662" s="206"/>
      <c r="C662" s="159"/>
      <c r="D662" s="160"/>
      <c r="E662" s="161"/>
      <c r="F662" s="161"/>
      <c r="G662" s="108"/>
      <c r="H662" s="108"/>
      <c r="I662" s="32"/>
      <c r="J662" s="39"/>
      <c r="K662" s="39"/>
    </row>
    <row r="663" spans="2:11" ht="55.05" customHeight="1">
      <c r="B663" s="206"/>
      <c r="C663" s="159"/>
      <c r="D663" s="160"/>
      <c r="E663" s="161"/>
      <c r="F663" s="161"/>
      <c r="G663" s="108"/>
      <c r="H663" s="108"/>
      <c r="I663" s="32"/>
      <c r="J663" s="39"/>
      <c r="K663" s="39"/>
    </row>
    <row r="664" spans="2:11" ht="55.05" customHeight="1">
      <c r="B664" s="206"/>
      <c r="C664" s="159"/>
      <c r="D664" s="160"/>
      <c r="E664" s="161"/>
      <c r="F664" s="161"/>
      <c r="G664" s="108"/>
      <c r="H664" s="108"/>
      <c r="I664" s="32"/>
      <c r="J664" s="39"/>
      <c r="K664" s="39"/>
    </row>
    <row r="665" spans="2:11" ht="55.05" customHeight="1">
      <c r="B665" s="206"/>
      <c r="C665" s="159"/>
      <c r="D665" s="160"/>
      <c r="E665" s="161"/>
      <c r="F665" s="161"/>
      <c r="G665" s="108"/>
      <c r="H665" s="108"/>
      <c r="I665" s="32"/>
      <c r="J665" s="39"/>
      <c r="K665" s="39"/>
    </row>
    <row r="666" spans="2:11" ht="55.05" customHeight="1">
      <c r="B666" s="206"/>
      <c r="C666" s="159"/>
      <c r="D666" s="160"/>
      <c r="E666" s="161"/>
      <c r="F666" s="161"/>
      <c r="G666" s="108"/>
      <c r="H666" s="108"/>
      <c r="I666" s="32"/>
      <c r="J666" s="39"/>
      <c r="K666" s="39"/>
    </row>
    <row r="667" spans="2:11" ht="55.05" customHeight="1">
      <c r="B667" s="206"/>
      <c r="C667" s="159"/>
      <c r="D667" s="160"/>
      <c r="E667" s="161"/>
      <c r="F667" s="161"/>
      <c r="G667" s="108"/>
      <c r="H667" s="108"/>
      <c r="I667" s="32"/>
      <c r="J667" s="39"/>
      <c r="K667" s="39"/>
    </row>
    <row r="668" spans="2:11" ht="55.05" customHeight="1">
      <c r="B668" s="206"/>
      <c r="C668" s="159"/>
      <c r="D668" s="160"/>
      <c r="E668" s="161"/>
      <c r="F668" s="161"/>
      <c r="G668" s="108"/>
      <c r="H668" s="108"/>
      <c r="I668" s="32"/>
      <c r="J668" s="39"/>
      <c r="K668" s="39"/>
    </row>
    <row r="669" spans="2:11" ht="55.05" customHeight="1">
      <c r="B669" s="206"/>
      <c r="C669" s="159"/>
      <c r="D669" s="160"/>
      <c r="E669" s="161"/>
      <c r="F669" s="161"/>
      <c r="G669" s="108"/>
      <c r="H669" s="108"/>
      <c r="I669" s="32"/>
      <c r="J669" s="39"/>
      <c r="K669" s="39"/>
    </row>
    <row r="670" spans="2:11" ht="55.05" customHeight="1">
      <c r="B670" s="206"/>
      <c r="C670" s="159"/>
      <c r="D670" s="160"/>
      <c r="E670" s="161"/>
      <c r="F670" s="161"/>
      <c r="G670" s="108"/>
      <c r="H670" s="108"/>
      <c r="I670" s="32"/>
      <c r="J670" s="39"/>
      <c r="K670" s="39"/>
    </row>
    <row r="671" spans="2:11" ht="55.05" customHeight="1">
      <c r="B671" s="206"/>
      <c r="C671" s="159"/>
      <c r="D671" s="160"/>
      <c r="E671" s="161"/>
      <c r="F671" s="161"/>
      <c r="G671" s="108"/>
      <c r="H671" s="108"/>
      <c r="I671" s="32"/>
      <c r="J671" s="39"/>
      <c r="K671" s="39"/>
    </row>
    <row r="672" spans="2:11" ht="55.05" customHeight="1">
      <c r="B672" s="206"/>
      <c r="C672" s="159"/>
      <c r="D672" s="160"/>
      <c r="E672" s="161"/>
      <c r="F672" s="161"/>
      <c r="G672" s="108"/>
      <c r="H672" s="108"/>
      <c r="I672" s="32"/>
      <c r="J672" s="39"/>
      <c r="K672" s="39"/>
    </row>
    <row r="673" spans="2:11" ht="55.05" customHeight="1">
      <c r="B673" s="206"/>
      <c r="C673" s="159"/>
      <c r="D673" s="160"/>
      <c r="E673" s="161"/>
      <c r="F673" s="161"/>
      <c r="G673" s="108"/>
      <c r="H673" s="108"/>
      <c r="I673" s="32"/>
      <c r="J673" s="39"/>
      <c r="K673" s="39"/>
    </row>
    <row r="674" spans="2:11" ht="55.05" customHeight="1">
      <c r="B674" s="206"/>
      <c r="C674" s="159"/>
      <c r="D674" s="160"/>
      <c r="E674" s="161"/>
      <c r="F674" s="161"/>
      <c r="G674" s="108"/>
      <c r="H674" s="108"/>
      <c r="I674" s="32"/>
      <c r="J674" s="39"/>
      <c r="K674" s="39"/>
    </row>
    <row r="675" spans="2:11" ht="55.05" customHeight="1">
      <c r="B675" s="206"/>
      <c r="C675" s="159"/>
      <c r="D675" s="160"/>
      <c r="E675" s="161"/>
      <c r="F675" s="161"/>
      <c r="G675" s="108"/>
      <c r="H675" s="108"/>
      <c r="I675" s="32"/>
      <c r="J675" s="39"/>
      <c r="K675" s="39"/>
    </row>
    <row r="676" spans="2:11" ht="55.05" customHeight="1">
      <c r="B676" s="206"/>
      <c r="C676" s="159"/>
      <c r="D676" s="160"/>
      <c r="E676" s="161"/>
      <c r="F676" s="161"/>
      <c r="G676" s="108"/>
      <c r="H676" s="108"/>
      <c r="I676" s="32"/>
      <c r="J676" s="39"/>
      <c r="K676" s="39"/>
    </row>
    <row r="677" spans="2:11" ht="55.05" customHeight="1">
      <c r="B677" s="206"/>
      <c r="C677" s="159"/>
      <c r="D677" s="160"/>
      <c r="E677" s="161"/>
      <c r="F677" s="161"/>
      <c r="G677" s="108"/>
      <c r="H677" s="108"/>
      <c r="I677" s="32"/>
      <c r="J677" s="39"/>
      <c r="K677" s="39"/>
    </row>
    <row r="678" spans="2:11" ht="55.05" customHeight="1">
      <c r="B678" s="206"/>
      <c r="C678" s="159"/>
      <c r="D678" s="160"/>
      <c r="E678" s="161"/>
      <c r="F678" s="161"/>
      <c r="G678" s="108"/>
      <c r="H678" s="108"/>
      <c r="I678" s="32"/>
      <c r="J678" s="39"/>
      <c r="K678" s="39"/>
    </row>
    <row r="679" spans="2:11" ht="55.05" customHeight="1">
      <c r="B679" s="206"/>
      <c r="C679" s="159"/>
      <c r="D679" s="160"/>
      <c r="E679" s="161"/>
      <c r="F679" s="161"/>
      <c r="G679" s="108"/>
      <c r="H679" s="108"/>
      <c r="I679" s="32"/>
      <c r="J679" s="39"/>
      <c r="K679" s="39"/>
    </row>
    <row r="680" spans="2:11" ht="55.05" customHeight="1">
      <c r="B680" s="206"/>
      <c r="C680" s="159"/>
      <c r="D680" s="160"/>
      <c r="E680" s="161"/>
      <c r="F680" s="161"/>
      <c r="G680" s="108"/>
      <c r="H680" s="108"/>
      <c r="I680" s="32"/>
      <c r="J680" s="39"/>
      <c r="K680" s="39"/>
    </row>
    <row r="681" spans="2:11" ht="55.05" customHeight="1">
      <c r="B681" s="206"/>
      <c r="C681" s="159"/>
      <c r="D681" s="160"/>
      <c r="E681" s="161"/>
      <c r="F681" s="161"/>
      <c r="G681" s="108"/>
      <c r="H681" s="108"/>
      <c r="I681" s="32"/>
      <c r="J681" s="39"/>
      <c r="K681" s="39"/>
    </row>
    <row r="682" spans="2:11" ht="55.05" customHeight="1">
      <c r="B682" s="206"/>
      <c r="C682" s="159"/>
      <c r="D682" s="160"/>
      <c r="E682" s="161"/>
      <c r="F682" s="161"/>
      <c r="G682" s="108"/>
      <c r="H682" s="108"/>
      <c r="I682" s="32"/>
      <c r="J682" s="39"/>
      <c r="K682" s="39"/>
    </row>
    <row r="683" spans="2:11" ht="55.05" customHeight="1">
      <c r="K683" s="39"/>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151:D164" name="Bereich1_5_1" securityDescriptor="O:WDG:WDD:(A;;CC;;;S-1-5-21-4033079768-3443403210-1941656451-8808)(A;;CC;;;S-1-5-21-4033079768-3443403210-1941656451-3081)(A;;CC;;;S-1-5-21-4033079768-3443403210-1941656451-2447)"/>
    <protectedRange password="C7B2" sqref="C165:C167" name="Bereich1_5_2_1" securityDescriptor="O:WDG:WDD:(A;;CC;;;S-1-5-21-4033079768-3443403210-1941656451-8808)(A;;CC;;;S-1-5-21-4033079768-3443403210-1941656451-3081)(A;;CC;;;S-1-5-21-4033079768-3443403210-1941656451-2447)"/>
  </protectedRanges>
  <mergeCells count="12">
    <mergeCell ref="F7:F9"/>
    <mergeCell ref="G7:H7"/>
    <mergeCell ref="I7:J7"/>
    <mergeCell ref="G8:H8"/>
    <mergeCell ref="I8:J8"/>
    <mergeCell ref="G9:H9"/>
    <mergeCell ref="I9:J9"/>
    <mergeCell ref="B178:C178"/>
    <mergeCell ref="B7:B9"/>
    <mergeCell ref="C7:C9"/>
    <mergeCell ref="D7:D9"/>
    <mergeCell ref="E7:E9"/>
  </mergeCells>
  <phoneticPr fontId="12" type="noConversion"/>
  <printOptions horizontalCentered="1"/>
  <pageMargins left="0.25" right="0.25" top="0.9" bottom="0.9" header="0.3" footer="0.3"/>
  <pageSetup paperSize="9" scale="66" orientation="portrait" r:id="rId1"/>
  <headerFooter>
    <oddHeader xml:space="preserve">&amp;LSCHEDULE NO. 1
PLANT, EQUIPMENT AND MANDATORY SPARES SUPPLIED FROM ABROAD
KABARNET-RUMURUTI TRANSMISSION LINE&amp;C
&amp;R  Page &amp;P </oddHeader>
    <oddFooter xml:space="preserve">&amp;LSection IV – Bidding Forms 
Price Schedules
Bills of Quantities
&amp;C&amp;K000000Name of Bidder&amp;RSignature of Bidder   
</oddFooter>
  </headerFooter>
  <rowBreaks count="2" manualBreakCount="2">
    <brk id="46" max="9" man="1"/>
    <brk id="9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681"/>
  <sheetViews>
    <sheetView view="pageBreakPreview" topLeftCell="A70" zoomScale="85" zoomScaleNormal="70" zoomScaleSheetLayoutView="85" zoomScalePageLayoutView="70" workbookViewId="0">
      <selection activeCell="D73" sqref="D73:E73"/>
    </sheetView>
  </sheetViews>
  <sheetFormatPr defaultColWidth="8.6640625" defaultRowHeight="11.4"/>
  <cols>
    <col min="1" max="1" width="2" style="13" customWidth="1"/>
    <col min="2" max="2" width="7.109375" style="40" customWidth="1"/>
    <col min="3" max="3" width="59.21875" style="41" customWidth="1"/>
    <col min="4" max="4" width="10.21875" style="42" customWidth="1"/>
    <col min="5" max="5" width="8.77734375" style="43" customWidth="1"/>
    <col min="6" max="7" width="16.44140625" style="103" customWidth="1"/>
    <col min="8" max="8" width="15.5546875" style="46" customWidth="1"/>
    <col min="9" max="11" width="15.5546875" style="13" customWidth="1"/>
    <col min="12" max="16384" width="8.6640625" style="13"/>
  </cols>
  <sheetData>
    <row r="1" spans="2:10" ht="9.6" customHeight="1">
      <c r="B1" s="36"/>
      <c r="C1" s="20"/>
      <c r="D1" s="21"/>
      <c r="E1" s="37"/>
      <c r="F1" s="108"/>
      <c r="G1" s="108"/>
      <c r="H1" s="13"/>
    </row>
    <row r="2" spans="2:10" ht="12">
      <c r="B2" s="19" t="s">
        <v>103</v>
      </c>
      <c r="C2" s="20"/>
      <c r="D2" s="21"/>
      <c r="E2" s="37"/>
      <c r="F2" s="108"/>
      <c r="G2" s="108"/>
      <c r="H2" s="13"/>
    </row>
    <row r="3" spans="2:10" ht="12">
      <c r="B3" s="19" t="s">
        <v>104</v>
      </c>
      <c r="C3" s="20"/>
      <c r="D3" s="21"/>
      <c r="E3" s="37"/>
      <c r="F3" s="108"/>
      <c r="G3" s="108"/>
      <c r="H3" s="13"/>
    </row>
    <row r="4" spans="2:10" ht="12">
      <c r="B4" s="19"/>
      <c r="C4" s="20"/>
      <c r="D4" s="21"/>
      <c r="E4" s="37"/>
      <c r="F4" s="108"/>
      <c r="G4" s="108"/>
      <c r="H4" s="13"/>
    </row>
    <row r="5" spans="2:10">
      <c r="B5" s="23"/>
      <c r="C5" s="24"/>
      <c r="D5" s="25"/>
      <c r="E5" s="66"/>
      <c r="F5" s="109"/>
      <c r="G5" s="109"/>
      <c r="H5" s="13"/>
    </row>
    <row r="6" spans="2:10" s="31" customFormat="1">
      <c r="B6" s="28">
        <v>1</v>
      </c>
      <c r="C6" s="29" t="s">
        <v>2</v>
      </c>
      <c r="D6" s="29" t="s">
        <v>3</v>
      </c>
      <c r="E6" s="29" t="s">
        <v>4</v>
      </c>
      <c r="F6" s="110" t="s">
        <v>5</v>
      </c>
      <c r="G6" s="110" t="s">
        <v>6</v>
      </c>
    </row>
    <row r="7" spans="2:10" s="32" customFormat="1" ht="39.75" customHeight="1">
      <c r="B7" s="337" t="s">
        <v>10</v>
      </c>
      <c r="C7" s="338" t="s">
        <v>11</v>
      </c>
      <c r="D7" s="339" t="s">
        <v>13</v>
      </c>
      <c r="E7" s="338" t="s">
        <v>14</v>
      </c>
      <c r="F7" s="50" t="s">
        <v>105</v>
      </c>
      <c r="G7" s="50" t="s">
        <v>16</v>
      </c>
    </row>
    <row r="8" spans="2:10" s="17" customFormat="1" ht="25.5" customHeight="1">
      <c r="B8" s="337"/>
      <c r="C8" s="338"/>
      <c r="D8" s="339"/>
      <c r="E8" s="338"/>
      <c r="F8" s="50" t="s">
        <v>106</v>
      </c>
      <c r="G8" s="50" t="s">
        <v>106</v>
      </c>
    </row>
    <row r="9" spans="2:10" ht="24" customHeight="1">
      <c r="B9" s="337"/>
      <c r="C9" s="338"/>
      <c r="D9" s="339"/>
      <c r="E9" s="338"/>
      <c r="F9" s="50" t="s">
        <v>18</v>
      </c>
      <c r="G9" s="50" t="s">
        <v>19</v>
      </c>
      <c r="H9" s="13"/>
    </row>
    <row r="10" spans="2:10">
      <c r="B10" s="33"/>
      <c r="C10" s="34"/>
      <c r="D10" s="35"/>
      <c r="E10" s="34"/>
      <c r="F10" s="4" t="s">
        <v>107</v>
      </c>
      <c r="G10" s="4" t="s">
        <v>107</v>
      </c>
      <c r="H10" s="13"/>
    </row>
    <row r="11" spans="2:10">
      <c r="B11" s="67"/>
      <c r="C11" s="47"/>
      <c r="D11" s="30"/>
      <c r="E11" s="10"/>
      <c r="F11" s="50"/>
      <c r="G11" s="50"/>
      <c r="H11" s="13"/>
    </row>
    <row r="12" spans="2:10" ht="19.5" customHeight="1">
      <c r="B12" s="225">
        <f>'Schedule 1-Kabarnet-Rumuruti'!B12</f>
        <v>1</v>
      </c>
      <c r="C12" s="78" t="s">
        <v>22</v>
      </c>
      <c r="D12" s="5"/>
      <c r="E12" s="4"/>
      <c r="F12" s="4"/>
      <c r="G12" s="4"/>
      <c r="H12" s="13"/>
    </row>
    <row r="13" spans="2:10" ht="18" customHeight="1">
      <c r="B13" s="226">
        <f>'Schedule 1-Kabarnet-Rumuruti'!B13</f>
        <v>1.1000000000000001</v>
      </c>
      <c r="C13" s="79" t="s">
        <v>23</v>
      </c>
      <c r="D13" s="5" t="str">
        <f>'Schedule 1-Kabarnet-Rumuruti'!E13</f>
        <v>per tower</v>
      </c>
      <c r="E13" s="5">
        <f>'Schedule 1-Kabarnet-Rumuruti'!F13</f>
        <v>324</v>
      </c>
      <c r="F13" s="106"/>
      <c r="G13" s="4"/>
      <c r="H13" s="13"/>
      <c r="I13" s="16"/>
      <c r="J13" s="68"/>
    </row>
    <row r="14" spans="2:10" ht="18" customHeight="1">
      <c r="B14" s="226">
        <f>'Schedule 1-Kabarnet-Rumuruti'!B14</f>
        <v>1.2</v>
      </c>
      <c r="C14" s="79" t="s">
        <v>25</v>
      </c>
      <c r="D14" s="5" t="str">
        <f>'Schedule 1-Kabarnet-Rumuruti'!E14</f>
        <v>per tower</v>
      </c>
      <c r="E14" s="5">
        <f>'Schedule 1-Kabarnet-Rumuruti'!F14</f>
        <v>59</v>
      </c>
      <c r="F14" s="106"/>
      <c r="G14" s="4"/>
      <c r="H14" s="13"/>
      <c r="I14" s="80"/>
      <c r="J14" s="68"/>
    </row>
    <row r="15" spans="2:10" ht="18" customHeight="1">
      <c r="B15" s="226">
        <f>'Schedule 1-Kabarnet-Rumuruti'!B15</f>
        <v>1.3</v>
      </c>
      <c r="C15" s="79" t="s">
        <v>26</v>
      </c>
      <c r="D15" s="5" t="str">
        <f>'Schedule 1-Kabarnet-Rumuruti'!E15</f>
        <v>per tower</v>
      </c>
      <c r="E15" s="5">
        <f>'Schedule 1-Kabarnet-Rumuruti'!F15</f>
        <v>35</v>
      </c>
      <c r="F15" s="106"/>
      <c r="G15" s="4"/>
      <c r="H15" s="13"/>
      <c r="I15" s="80"/>
      <c r="J15" s="68"/>
    </row>
    <row r="16" spans="2:10" ht="18" customHeight="1">
      <c r="B16" s="226">
        <f>'Schedule 1-Kabarnet-Rumuruti'!B16</f>
        <v>1.4</v>
      </c>
      <c r="C16" s="79" t="s">
        <v>27</v>
      </c>
      <c r="D16" s="5" t="str">
        <f>'Schedule 1-Kabarnet-Rumuruti'!E16</f>
        <v>per tower</v>
      </c>
      <c r="E16" s="5">
        <f>'Schedule 1-Kabarnet-Rumuruti'!F16</f>
        <v>24</v>
      </c>
      <c r="F16" s="106"/>
      <c r="G16" s="4"/>
      <c r="H16" s="13"/>
      <c r="I16" s="80"/>
      <c r="J16" s="68"/>
    </row>
    <row r="17" spans="2:10" ht="18" customHeight="1">
      <c r="B17" s="226">
        <f>'Schedule 1-Kabarnet-Rumuruti'!B17</f>
        <v>1.5</v>
      </c>
      <c r="C17" s="79" t="s">
        <v>28</v>
      </c>
      <c r="D17" s="5" t="str">
        <f>'Schedule 1-Kabarnet-Rumuruti'!E17</f>
        <v>set</v>
      </c>
      <c r="E17" s="5">
        <f>'Schedule 1-Kabarnet-Rumuruti'!F17</f>
        <v>9</v>
      </c>
      <c r="F17" s="106"/>
      <c r="G17" s="4"/>
      <c r="H17" s="13"/>
      <c r="I17" s="80"/>
      <c r="J17" s="68"/>
    </row>
    <row r="18" spans="2:10" ht="41.4" customHeight="1">
      <c r="B18" s="226">
        <f>'Schedule 1-Kabarnet-Rumuruti'!B18</f>
        <v>1.6</v>
      </c>
      <c r="C18" s="311" t="str">
        <f>'Schedule 1-Kabarnet-Rumuruti'!C18</f>
        <v>Line termination relocation including all the cost for supply, fabricate of towers and hardware and fittings as well as foundation casting including all the materials and works required</v>
      </c>
      <c r="D18" s="5" t="str">
        <f>'Schedule 1-Kabarnet-Rumuruti'!E18</f>
        <v>lump sum</v>
      </c>
      <c r="E18" s="5">
        <f>'Schedule 1-Kabarnet-Rumuruti'!F18</f>
        <v>1</v>
      </c>
      <c r="F18" s="106"/>
      <c r="G18" s="4"/>
      <c r="H18" s="13"/>
      <c r="I18" s="80"/>
      <c r="J18" s="68"/>
    </row>
    <row r="19" spans="2:10" ht="16.5" customHeight="1">
      <c r="B19" s="225">
        <f>'Schedule 1-Kabarnet-Rumuruti'!B19</f>
        <v>2</v>
      </c>
      <c r="C19" s="78" t="s">
        <v>30</v>
      </c>
      <c r="D19" s="5"/>
      <c r="E19" s="5"/>
      <c r="F19" s="81"/>
      <c r="G19" s="81"/>
      <c r="H19" s="13"/>
    </row>
    <row r="20" spans="2:10" ht="151.19999999999999" customHeight="1">
      <c r="B20" s="82"/>
      <c r="C20" s="69" t="str">
        <f>'Schedule 1-Kabarnet-Rumuruti'!C20</f>
        <v>SELF-SUPPORTING STEEL TOWERS, COMPLETE WITH ALL PLATES, SAFETY DEVICES, FITTINGS, BOLTS, NUTS AND ACCESSORIES
Notes:
1. Quoted prices for items 2.1.3 to 2.1.5, 2.2.3 to 2.2.5, 2.3.3 to 2.3.5, 2.4.3 to 2.4.5, and 2.5.3 to 2.5.5 shall relate only to the applicable 3m-, 6m- and 9m-body extensions for the respective towers as given in the outline drawing and not including complete basic tower with extensions.
2. Quoted prices 2.1.6 to 2.1.11, 2.2.6 to 2.2.11, 2.3.6 to 2.3.11, 2.4.6 to 2.4.11, and 2.5.6 to 2.5.11 shall relate only to the respective 1m-, 2m-, 3m- , 4m-, 5m-, and 6m-leg extensions for the subject towers as given in the outline drawing.</v>
      </c>
      <c r="D20" s="5"/>
      <c r="E20" s="5"/>
      <c r="F20" s="50"/>
      <c r="G20" s="50"/>
      <c r="H20" s="13"/>
    </row>
    <row r="21" spans="2:10" ht="18" customHeight="1">
      <c r="B21" s="70">
        <f>'Schedule 1-Kabarnet-Rumuruti'!B21</f>
        <v>2.1</v>
      </c>
      <c r="C21" s="70" t="str">
        <f>'Schedule 1-Kabarnet-Rumuruti'!C21</f>
        <v xml:space="preserve">Towers Type S </v>
      </c>
      <c r="D21" s="6"/>
      <c r="E21" s="6"/>
      <c r="F21" s="50"/>
      <c r="G21" s="50"/>
      <c r="H21" s="13"/>
    </row>
    <row r="22" spans="2:10" ht="18" customHeight="1">
      <c r="B22" s="69" t="str">
        <f>'Schedule 1-Kabarnet-Rumuruti'!B22</f>
        <v>2.1.1</v>
      </c>
      <c r="C22" s="69" t="str">
        <f>'Schedule 1-Kabarnet-Rumuruti'!C22</f>
        <v>Type S tower, basic tower (includes ±0m LE)</v>
      </c>
      <c r="D22" s="5" t="str">
        <f>'Schedule 1-Kabarnet-Rumuruti'!E22</f>
        <v>per tower</v>
      </c>
      <c r="E22" s="5">
        <f>'Schedule 1-Kabarnet-Rumuruti'!F22</f>
        <v>145</v>
      </c>
      <c r="F22" s="106"/>
      <c r="G22" s="4"/>
      <c r="H22" s="13"/>
    </row>
    <row r="23" spans="2:10" ht="18" customHeight="1">
      <c r="B23" s="69" t="str">
        <f>'Schedule 1-Kabarnet-Rumuruti'!B23</f>
        <v>2.1.2</v>
      </c>
      <c r="C23" s="69" t="str">
        <f>'Schedule 1-Kabarnet-Rumuruti'!C23</f>
        <v>Type S tower, complete basic tower - 3m</v>
      </c>
      <c r="D23" s="5" t="str">
        <f>'Schedule 1-Kabarnet-Rumuruti'!E23</f>
        <v>per tower</v>
      </c>
      <c r="E23" s="5">
        <f>'Schedule 1-Kabarnet-Rumuruti'!F23</f>
        <v>5</v>
      </c>
      <c r="F23" s="106"/>
      <c r="G23" s="4"/>
      <c r="H23" s="13"/>
    </row>
    <row r="24" spans="2:10" ht="18" customHeight="1">
      <c r="B24" s="69" t="str">
        <f>'Schedule 1-Kabarnet-Rumuruti'!B24</f>
        <v>2.1.3</v>
      </c>
      <c r="C24" s="69" t="str">
        <f>'Schedule 1-Kabarnet-Rumuruti'!C24</f>
        <v>Type S tower , 3m Body extension</v>
      </c>
      <c r="D24" s="5" t="str">
        <f>'Schedule 1-Kabarnet-Rumuruti'!E24</f>
        <v>per tower</v>
      </c>
      <c r="E24" s="5">
        <f>'Schedule 1-Kabarnet-Rumuruti'!F24</f>
        <v>37</v>
      </c>
      <c r="F24" s="106"/>
      <c r="G24" s="4"/>
      <c r="H24" s="13"/>
    </row>
    <row r="25" spans="2:10" ht="18" customHeight="1">
      <c r="B25" s="69" t="str">
        <f>'Schedule 1-Kabarnet-Rumuruti'!B25</f>
        <v>2.1.4</v>
      </c>
      <c r="C25" s="69" t="str">
        <f>'Schedule 1-Kabarnet-Rumuruti'!C25</f>
        <v>Type S tower , 6m Body extension</v>
      </c>
      <c r="D25" s="5" t="str">
        <f>'Schedule 1-Kabarnet-Rumuruti'!E25</f>
        <v>per tower</v>
      </c>
      <c r="E25" s="5">
        <f>'Schedule 1-Kabarnet-Rumuruti'!F25</f>
        <v>15</v>
      </c>
      <c r="F25" s="106"/>
      <c r="G25" s="4"/>
      <c r="H25" s="13"/>
    </row>
    <row r="26" spans="2:10" ht="18" customHeight="1">
      <c r="B26" s="69" t="str">
        <f>'Schedule 1-Kabarnet-Rumuruti'!B26</f>
        <v>2.1.5</v>
      </c>
      <c r="C26" s="69" t="str">
        <f>'Schedule 1-Kabarnet-Rumuruti'!C26</f>
        <v>Type S tower , 9m Body extension</v>
      </c>
      <c r="D26" s="5" t="str">
        <f>'Schedule 1-Kabarnet-Rumuruti'!E26</f>
        <v>per tower</v>
      </c>
      <c r="E26" s="5">
        <f>'Schedule 1-Kabarnet-Rumuruti'!F26</f>
        <v>5</v>
      </c>
      <c r="F26" s="106"/>
      <c r="G26" s="4"/>
      <c r="H26" s="13"/>
    </row>
    <row r="27" spans="2:10" ht="18" customHeight="1">
      <c r="B27" s="69" t="str">
        <f>'Schedule 1-Kabarnet-Rumuruti'!B27</f>
        <v>2.1.6</v>
      </c>
      <c r="C27" s="69" t="str">
        <f>'Schedule 1-Kabarnet-Rumuruti'!C27</f>
        <v>Type S tower , 1m Leg extension</v>
      </c>
      <c r="D27" s="5" t="str">
        <f>'Schedule 1-Kabarnet-Rumuruti'!E27</f>
        <v>per leg</v>
      </c>
      <c r="E27" s="5">
        <f>'Schedule 1-Kabarnet-Rumuruti'!F27</f>
        <v>140</v>
      </c>
      <c r="F27" s="106"/>
      <c r="G27" s="4"/>
      <c r="H27" s="13"/>
    </row>
    <row r="28" spans="2:10" ht="18" customHeight="1">
      <c r="B28" s="69" t="str">
        <f>'Schedule 1-Kabarnet-Rumuruti'!B28</f>
        <v>2.1.7</v>
      </c>
      <c r="C28" s="69" t="str">
        <f>'Schedule 1-Kabarnet-Rumuruti'!C28</f>
        <v>Type S tower , 2m Leg extension</v>
      </c>
      <c r="D28" s="5" t="str">
        <f>'Schedule 1-Kabarnet-Rumuruti'!E28</f>
        <v>per leg</v>
      </c>
      <c r="E28" s="5">
        <f>'Schedule 1-Kabarnet-Rumuruti'!F28</f>
        <v>140</v>
      </c>
      <c r="F28" s="106"/>
      <c r="G28" s="4"/>
      <c r="H28" s="13"/>
    </row>
    <row r="29" spans="2:10" ht="18" customHeight="1">
      <c r="B29" s="69" t="str">
        <f>'Schedule 1-Kabarnet-Rumuruti'!B29</f>
        <v>2.1.8</v>
      </c>
      <c r="C29" s="69" t="str">
        <f>'Schedule 1-Kabarnet-Rumuruti'!C29</f>
        <v>Type S tower , 3m Leg extension</v>
      </c>
      <c r="D29" s="5" t="str">
        <f>'Schedule 1-Kabarnet-Rumuruti'!E29</f>
        <v>per leg</v>
      </c>
      <c r="E29" s="5">
        <f>'Schedule 1-Kabarnet-Rumuruti'!F29</f>
        <v>140</v>
      </c>
      <c r="F29" s="106"/>
      <c r="G29" s="4"/>
      <c r="H29" s="13"/>
    </row>
    <row r="30" spans="2:10" ht="18" customHeight="1">
      <c r="B30" s="69" t="str">
        <f>'Schedule 1-Kabarnet-Rumuruti'!B30</f>
        <v>2.1.9</v>
      </c>
      <c r="C30" s="69" t="str">
        <f>'Schedule 1-Kabarnet-Rumuruti'!C30</f>
        <v>Type S tower , 4m Leg extension</v>
      </c>
      <c r="D30" s="5" t="str">
        <f>'Schedule 1-Kabarnet-Rumuruti'!E30</f>
        <v>per leg</v>
      </c>
      <c r="E30" s="5">
        <f>'Schedule 1-Kabarnet-Rumuruti'!F30</f>
        <v>140</v>
      </c>
      <c r="F30" s="106"/>
      <c r="G30" s="4"/>
      <c r="H30" s="13"/>
    </row>
    <row r="31" spans="2:10" ht="18" customHeight="1">
      <c r="B31" s="69" t="str">
        <f>'Schedule 1-Kabarnet-Rumuruti'!B31</f>
        <v>2.1.10</v>
      </c>
      <c r="C31" s="69" t="str">
        <f>'Schedule 1-Kabarnet-Rumuruti'!C31</f>
        <v>Type S tower , 5m Leg extension</v>
      </c>
      <c r="D31" s="5" t="str">
        <f>'Schedule 1-Kabarnet-Rumuruti'!E31</f>
        <v>per leg</v>
      </c>
      <c r="E31" s="5">
        <f>'Schedule 1-Kabarnet-Rumuruti'!F31</f>
        <v>20</v>
      </c>
      <c r="F31" s="106"/>
      <c r="G31" s="4"/>
      <c r="H31" s="13"/>
    </row>
    <row r="32" spans="2:10" ht="18" customHeight="1">
      <c r="B32" s="69" t="str">
        <f>'Schedule 1-Kabarnet-Rumuruti'!B32</f>
        <v>2.1.11</v>
      </c>
      <c r="C32" s="69" t="str">
        <f>'Schedule 1-Kabarnet-Rumuruti'!C32</f>
        <v>Type S tower , 6m Leg extension</v>
      </c>
      <c r="D32" s="5" t="str">
        <f>'Schedule 1-Kabarnet-Rumuruti'!E32</f>
        <v>per leg</v>
      </c>
      <c r="E32" s="5">
        <f>'Schedule 1-Kabarnet-Rumuruti'!F32</f>
        <v>20</v>
      </c>
      <c r="F32" s="106"/>
      <c r="G32" s="4"/>
      <c r="H32" s="13"/>
    </row>
    <row r="33" spans="2:8" ht="18" customHeight="1">
      <c r="B33" s="69" t="str">
        <f>'Schedule 1-Kabarnet-Rumuruti'!B33</f>
        <v>2.1.12</v>
      </c>
      <c r="C33" s="69" t="str">
        <f>'Schedule 1-Kabarnet-Rumuruti'!C33</f>
        <v>Stubs complete with stub extensions, cleats, nut and bolts</v>
      </c>
      <c r="D33" s="5" t="str">
        <f>'Schedule 1-Kabarnet-Rumuruti'!E33</f>
        <v>each</v>
      </c>
      <c r="E33" s="5">
        <f>'Schedule 1-Kabarnet-Rumuruti'!F33</f>
        <v>600</v>
      </c>
      <c r="F33" s="106"/>
      <c r="G33" s="4"/>
      <c r="H33" s="13"/>
    </row>
    <row r="34" spans="2:8" ht="18" customHeight="1">
      <c r="B34" s="70">
        <f>'Schedule 1-Kabarnet-Rumuruti'!B34</f>
        <v>2.2000000000000002</v>
      </c>
      <c r="C34" s="70" t="str">
        <f>'Schedule 1-Kabarnet-Rumuruti'!C34</f>
        <v xml:space="preserve">Towers Type T10 </v>
      </c>
      <c r="D34" s="6"/>
      <c r="E34" s="6"/>
      <c r="F34" s="50"/>
      <c r="G34" s="50"/>
      <c r="H34" s="13"/>
    </row>
    <row r="35" spans="2:8" ht="18" customHeight="1">
      <c r="B35" s="69" t="str">
        <f>'Schedule 1-Kabarnet-Rumuruti'!B35</f>
        <v>2.2.1</v>
      </c>
      <c r="C35" s="69" t="str">
        <f>'Schedule 1-Kabarnet-Rumuruti'!C35</f>
        <v>Type T10 tower, basic tower (includes ±0m LE)</v>
      </c>
      <c r="D35" s="5" t="str">
        <f>'Schedule 1-Kabarnet-Rumuruti'!E35</f>
        <v>per tower</v>
      </c>
      <c r="E35" s="5">
        <f>'Schedule 1-Kabarnet-Rumuruti'!F35</f>
        <v>119</v>
      </c>
      <c r="F35" s="106"/>
      <c r="G35" s="4"/>
      <c r="H35" s="13"/>
    </row>
    <row r="36" spans="2:8" ht="18" customHeight="1">
      <c r="B36" s="69" t="str">
        <f>'Schedule 1-Kabarnet-Rumuruti'!B36</f>
        <v>2.2.2</v>
      </c>
      <c r="C36" s="69" t="str">
        <f>'Schedule 1-Kabarnet-Rumuruti'!C36</f>
        <v>Type T10 tower, complete basic tower - 3m</v>
      </c>
      <c r="D36" s="5" t="str">
        <f>'Schedule 1-Kabarnet-Rumuruti'!E36</f>
        <v>per tower</v>
      </c>
      <c r="E36" s="5">
        <f>'Schedule 1-Kabarnet-Rumuruti'!F36</f>
        <v>10</v>
      </c>
      <c r="F36" s="106"/>
      <c r="G36" s="4"/>
      <c r="H36" s="13"/>
    </row>
    <row r="37" spans="2:8" ht="18" customHeight="1">
      <c r="B37" s="69" t="str">
        <f>'Schedule 1-Kabarnet-Rumuruti'!B37</f>
        <v>2.2.3</v>
      </c>
      <c r="C37" s="69" t="str">
        <f>'Schedule 1-Kabarnet-Rumuruti'!C37</f>
        <v>Type T10 tower , 3m Body extension</v>
      </c>
      <c r="D37" s="5" t="str">
        <f>'Schedule 1-Kabarnet-Rumuruti'!E37</f>
        <v>per tower</v>
      </c>
      <c r="E37" s="5">
        <f>'Schedule 1-Kabarnet-Rumuruti'!F37</f>
        <v>21</v>
      </c>
      <c r="F37" s="106"/>
      <c r="G37" s="4"/>
      <c r="H37" s="13"/>
    </row>
    <row r="38" spans="2:8" ht="18" customHeight="1">
      <c r="B38" s="69" t="str">
        <f>'Schedule 1-Kabarnet-Rumuruti'!B38</f>
        <v>2.2.4</v>
      </c>
      <c r="C38" s="69" t="str">
        <f>'Schedule 1-Kabarnet-Rumuruti'!C38</f>
        <v>Type T10 tower , 6m Body extension</v>
      </c>
      <c r="D38" s="5" t="str">
        <f>'Schedule 1-Kabarnet-Rumuruti'!E38</f>
        <v>per tower</v>
      </c>
      <c r="E38" s="5">
        <f>'Schedule 1-Kabarnet-Rumuruti'!F38</f>
        <v>20</v>
      </c>
      <c r="F38" s="106"/>
      <c r="G38" s="4"/>
      <c r="H38" s="13"/>
    </row>
    <row r="39" spans="2:8" ht="18" customHeight="1">
      <c r="B39" s="69" t="str">
        <f>'Schedule 1-Kabarnet-Rumuruti'!B39</f>
        <v>2.2.5</v>
      </c>
      <c r="C39" s="69" t="str">
        <f>'Schedule 1-Kabarnet-Rumuruti'!C39</f>
        <v>Type T10 tower , 9m Body extension</v>
      </c>
      <c r="D39" s="5" t="str">
        <f>'Schedule 1-Kabarnet-Rumuruti'!E39</f>
        <v>per tower</v>
      </c>
      <c r="E39" s="5">
        <f>'Schedule 1-Kabarnet-Rumuruti'!F39</f>
        <v>5</v>
      </c>
      <c r="F39" s="106"/>
      <c r="G39" s="4"/>
      <c r="H39" s="13"/>
    </row>
    <row r="40" spans="2:8" ht="18" customHeight="1">
      <c r="B40" s="69" t="str">
        <f>'Schedule 1-Kabarnet-Rumuruti'!B40</f>
        <v>2.2.6</v>
      </c>
      <c r="C40" s="69" t="str">
        <f>'Schedule 1-Kabarnet-Rumuruti'!C40</f>
        <v>Type T10 tower , 1m Leg extension</v>
      </c>
      <c r="D40" s="5" t="str">
        <f>'Schedule 1-Kabarnet-Rumuruti'!E40</f>
        <v>per leg</v>
      </c>
      <c r="E40" s="5">
        <f>'Schedule 1-Kabarnet-Rumuruti'!F40</f>
        <v>100</v>
      </c>
      <c r="F40" s="106"/>
      <c r="G40" s="4"/>
      <c r="H40" s="13"/>
    </row>
    <row r="41" spans="2:8" ht="18" customHeight="1">
      <c r="B41" s="69" t="str">
        <f>'Schedule 1-Kabarnet-Rumuruti'!B41</f>
        <v>2.2.7</v>
      </c>
      <c r="C41" s="69" t="str">
        <f>'Schedule 1-Kabarnet-Rumuruti'!C41</f>
        <v>Type T10 tower , 2m Leg extension</v>
      </c>
      <c r="D41" s="5" t="str">
        <f>'Schedule 1-Kabarnet-Rumuruti'!E41</f>
        <v>per leg</v>
      </c>
      <c r="E41" s="5">
        <f>'Schedule 1-Kabarnet-Rumuruti'!F41</f>
        <v>100</v>
      </c>
      <c r="F41" s="106"/>
      <c r="G41" s="4"/>
      <c r="H41" s="13"/>
    </row>
    <row r="42" spans="2:8" ht="18" customHeight="1">
      <c r="B42" s="69" t="str">
        <f>'Schedule 1-Kabarnet-Rumuruti'!B42</f>
        <v>2.2.8</v>
      </c>
      <c r="C42" s="69" t="str">
        <f>'Schedule 1-Kabarnet-Rumuruti'!C42</f>
        <v>Type T10 tower , 3m Leg extension</v>
      </c>
      <c r="D42" s="5" t="str">
        <f>'Schedule 1-Kabarnet-Rumuruti'!E42</f>
        <v>per leg</v>
      </c>
      <c r="E42" s="5">
        <f>'Schedule 1-Kabarnet-Rumuruti'!F42</f>
        <v>100</v>
      </c>
      <c r="F42" s="106"/>
      <c r="G42" s="4"/>
      <c r="H42" s="13"/>
    </row>
    <row r="43" spans="2:8" ht="18" customHeight="1">
      <c r="B43" s="69" t="str">
        <f>'Schedule 1-Kabarnet-Rumuruti'!B43</f>
        <v>2.2.9</v>
      </c>
      <c r="C43" s="69" t="str">
        <f>'Schedule 1-Kabarnet-Rumuruti'!C43</f>
        <v>Type 10 tower , 4m Leg extension</v>
      </c>
      <c r="D43" s="5" t="str">
        <f>'Schedule 1-Kabarnet-Rumuruti'!E43</f>
        <v>per leg</v>
      </c>
      <c r="E43" s="5">
        <f>'Schedule 1-Kabarnet-Rumuruti'!F43</f>
        <v>180</v>
      </c>
      <c r="F43" s="106"/>
      <c r="G43" s="4"/>
      <c r="H43" s="13"/>
    </row>
    <row r="44" spans="2:8" ht="18" customHeight="1">
      <c r="B44" s="69" t="str">
        <f>'Schedule 1-Kabarnet-Rumuruti'!B44</f>
        <v>2.2.10</v>
      </c>
      <c r="C44" s="69" t="str">
        <f>'Schedule 1-Kabarnet-Rumuruti'!C44</f>
        <v>Type T10 tower , 5m Leg extension</v>
      </c>
      <c r="D44" s="5" t="str">
        <f>'Schedule 1-Kabarnet-Rumuruti'!E44</f>
        <v>per leg</v>
      </c>
      <c r="E44" s="5">
        <f>'Schedule 1-Kabarnet-Rumuruti'!F44</f>
        <v>24</v>
      </c>
      <c r="F44" s="106"/>
      <c r="G44" s="4"/>
      <c r="H44" s="13"/>
    </row>
    <row r="45" spans="2:8" ht="18" customHeight="1">
      <c r="B45" s="69" t="str">
        <f>'Schedule 1-Kabarnet-Rumuruti'!B45</f>
        <v>2.2.11</v>
      </c>
      <c r="C45" s="69" t="str">
        <f>'Schedule 1-Kabarnet-Rumuruti'!C45</f>
        <v>Type 10 tower , 6m Leg extension</v>
      </c>
      <c r="D45" s="5" t="str">
        <f>'Schedule 1-Kabarnet-Rumuruti'!E45</f>
        <v>per leg</v>
      </c>
      <c r="E45" s="5">
        <f>'Schedule 1-Kabarnet-Rumuruti'!F45</f>
        <v>12</v>
      </c>
      <c r="F45" s="106"/>
      <c r="G45" s="4"/>
      <c r="H45" s="13"/>
    </row>
    <row r="46" spans="2:8" ht="18" customHeight="1">
      <c r="B46" s="69" t="str">
        <f>'Schedule 1-Kabarnet-Rumuruti'!B46</f>
        <v>2.2.12</v>
      </c>
      <c r="C46" s="69" t="str">
        <f>'Schedule 1-Kabarnet-Rumuruti'!C46</f>
        <v>Stubs complete with stub extensions, cleats, nut and bolts</v>
      </c>
      <c r="D46" s="5" t="str">
        <f>'Schedule 1-Kabarnet-Rumuruti'!E46</f>
        <v>each</v>
      </c>
      <c r="E46" s="5">
        <f>'Schedule 1-Kabarnet-Rumuruti'!F46</f>
        <v>516</v>
      </c>
      <c r="F46" s="106"/>
      <c r="G46" s="4"/>
      <c r="H46" s="13"/>
    </row>
    <row r="47" spans="2:8" ht="18" customHeight="1">
      <c r="B47" s="70">
        <f>'Schedule 1-Kabarnet-Rumuruti'!B47</f>
        <v>2.2999999999999998</v>
      </c>
      <c r="C47" s="70" t="str">
        <f>'Schedule 1-Kabarnet-Rumuruti'!C47</f>
        <v xml:space="preserve">Towers Type T30 </v>
      </c>
      <c r="D47" s="6"/>
      <c r="E47" s="6"/>
      <c r="F47" s="50"/>
      <c r="G47" s="50"/>
      <c r="H47" s="13"/>
    </row>
    <row r="48" spans="2:8" ht="18" customHeight="1">
      <c r="B48" s="69" t="str">
        <f>'Schedule 1-Kabarnet-Rumuruti'!B48</f>
        <v>2.3.1</v>
      </c>
      <c r="C48" s="69" t="str">
        <f>'Schedule 1-Kabarnet-Rumuruti'!C48</f>
        <v>Type T30 tower, basic tower (includes ±0m LE)</v>
      </c>
      <c r="D48" s="5" t="str">
        <f>'Schedule 1-Kabarnet-Rumuruti'!E48</f>
        <v>per tower</v>
      </c>
      <c r="E48" s="5">
        <f>'Schedule 1-Kabarnet-Rumuruti'!F48</f>
        <v>12</v>
      </c>
      <c r="F48" s="106"/>
      <c r="G48" s="4"/>
      <c r="H48" s="13"/>
    </row>
    <row r="49" spans="2:8" ht="18" customHeight="1">
      <c r="B49" s="69" t="str">
        <f>'Schedule 1-Kabarnet-Rumuruti'!B49</f>
        <v>2.3.2</v>
      </c>
      <c r="C49" s="69" t="str">
        <f>'Schedule 1-Kabarnet-Rumuruti'!C49</f>
        <v>Type T30 tower, complete basic tower - 3m</v>
      </c>
      <c r="D49" s="5" t="str">
        <f>'Schedule 1-Kabarnet-Rumuruti'!E49</f>
        <v>per tower</v>
      </c>
      <c r="E49" s="5">
        <f>'Schedule 1-Kabarnet-Rumuruti'!F49</f>
        <v>1</v>
      </c>
      <c r="F49" s="106"/>
      <c r="G49" s="4"/>
      <c r="H49" s="13"/>
    </row>
    <row r="50" spans="2:8" ht="18" customHeight="1">
      <c r="B50" s="69" t="str">
        <f>'Schedule 1-Kabarnet-Rumuruti'!B50</f>
        <v>2.3.3</v>
      </c>
      <c r="C50" s="69" t="str">
        <f>'Schedule 1-Kabarnet-Rumuruti'!C50</f>
        <v>Type T30 tower , 3m Body extension</v>
      </c>
      <c r="D50" s="5" t="str">
        <f>'Schedule 1-Kabarnet-Rumuruti'!E50</f>
        <v>per tower</v>
      </c>
      <c r="E50" s="5">
        <f>'Schedule 1-Kabarnet-Rumuruti'!F50</f>
        <v>2</v>
      </c>
      <c r="F50" s="106"/>
      <c r="G50" s="4"/>
      <c r="H50" s="13"/>
    </row>
    <row r="51" spans="2:8" ht="18" customHeight="1">
      <c r="B51" s="69" t="str">
        <f>'Schedule 1-Kabarnet-Rumuruti'!B51</f>
        <v>2.3.4</v>
      </c>
      <c r="C51" s="69" t="str">
        <f>'Schedule 1-Kabarnet-Rumuruti'!C51</f>
        <v>Type T30 tower , 6m Body extension</v>
      </c>
      <c r="D51" s="5" t="str">
        <f>'Schedule 1-Kabarnet-Rumuruti'!E51</f>
        <v>per tower</v>
      </c>
      <c r="E51" s="5">
        <f>'Schedule 1-Kabarnet-Rumuruti'!F51</f>
        <v>2</v>
      </c>
      <c r="F51" s="106"/>
      <c r="G51" s="4"/>
      <c r="H51" s="13"/>
    </row>
    <row r="52" spans="2:8" ht="18" customHeight="1">
      <c r="B52" s="69" t="str">
        <f>'Schedule 1-Kabarnet-Rumuruti'!B52</f>
        <v>2.3.5</v>
      </c>
      <c r="C52" s="69" t="str">
        <f>'Schedule 1-Kabarnet-Rumuruti'!C52</f>
        <v>Type T30 tower , 9m Body extension</v>
      </c>
      <c r="D52" s="5" t="str">
        <f>'Schedule 1-Kabarnet-Rumuruti'!E52</f>
        <v>per tower</v>
      </c>
      <c r="E52" s="5">
        <f>'Schedule 1-Kabarnet-Rumuruti'!F52</f>
        <v>1</v>
      </c>
      <c r="F52" s="106"/>
      <c r="G52" s="4"/>
      <c r="H52" s="13"/>
    </row>
    <row r="53" spans="2:8" ht="18" customHeight="1">
      <c r="B53" s="69" t="str">
        <f>'Schedule 1-Kabarnet-Rumuruti'!B53</f>
        <v>2.3.6</v>
      </c>
      <c r="C53" s="69" t="str">
        <f>'Schedule 1-Kabarnet-Rumuruti'!C53</f>
        <v>Type T30 tower , 1m Leg extension</v>
      </c>
      <c r="D53" s="5" t="str">
        <f>'Schedule 1-Kabarnet-Rumuruti'!E53</f>
        <v>per leg</v>
      </c>
      <c r="E53" s="5">
        <f>'Schedule 1-Kabarnet-Rumuruti'!F53</f>
        <v>12</v>
      </c>
      <c r="F53" s="106"/>
      <c r="G53" s="4"/>
      <c r="H53" s="13"/>
    </row>
    <row r="54" spans="2:8" ht="18" customHeight="1">
      <c r="B54" s="69" t="str">
        <f>'Schedule 1-Kabarnet-Rumuruti'!B54</f>
        <v>2.3.7</v>
      </c>
      <c r="C54" s="69" t="str">
        <f>'Schedule 1-Kabarnet-Rumuruti'!C54</f>
        <v>Type T30 tower , 2m Leg extension</v>
      </c>
      <c r="D54" s="5" t="str">
        <f>'Schedule 1-Kabarnet-Rumuruti'!E54</f>
        <v>per leg</v>
      </c>
      <c r="E54" s="5">
        <f>'Schedule 1-Kabarnet-Rumuruti'!F54</f>
        <v>8</v>
      </c>
      <c r="F54" s="106"/>
      <c r="G54" s="4"/>
      <c r="H54" s="13"/>
    </row>
    <row r="55" spans="2:8" ht="18" customHeight="1">
      <c r="B55" s="69" t="str">
        <f>'Schedule 1-Kabarnet-Rumuruti'!B55</f>
        <v>2.3.8</v>
      </c>
      <c r="C55" s="69" t="str">
        <f>'Schedule 1-Kabarnet-Rumuruti'!C55</f>
        <v>Type T30 tower , 3m Leg extension</v>
      </c>
      <c r="D55" s="5" t="str">
        <f>'Schedule 1-Kabarnet-Rumuruti'!E55</f>
        <v>per leg</v>
      </c>
      <c r="E55" s="5">
        <f>'Schedule 1-Kabarnet-Rumuruti'!F55</f>
        <v>8</v>
      </c>
      <c r="F55" s="106"/>
      <c r="G55" s="4"/>
      <c r="H55" s="13"/>
    </row>
    <row r="56" spans="2:8" ht="18" customHeight="1">
      <c r="B56" s="69" t="str">
        <f>'Schedule 1-Kabarnet-Rumuruti'!B56</f>
        <v>2.3.9</v>
      </c>
      <c r="C56" s="69" t="str">
        <f>'Schedule 1-Kabarnet-Rumuruti'!C56</f>
        <v>Type T30 tower , 4m Leg extension</v>
      </c>
      <c r="D56" s="5" t="str">
        <f>'Schedule 1-Kabarnet-Rumuruti'!E56</f>
        <v>per leg</v>
      </c>
      <c r="E56" s="5">
        <f>'Schedule 1-Kabarnet-Rumuruti'!F56</f>
        <v>8</v>
      </c>
      <c r="F56" s="106"/>
      <c r="G56" s="4"/>
      <c r="H56" s="13"/>
    </row>
    <row r="57" spans="2:8" ht="18" customHeight="1">
      <c r="B57" s="69" t="str">
        <f>'Schedule 1-Kabarnet-Rumuruti'!B57</f>
        <v>2.3.10</v>
      </c>
      <c r="C57" s="69" t="str">
        <f>'Schedule 1-Kabarnet-Rumuruti'!C57</f>
        <v>Type T30 tower , 5m Leg extension</v>
      </c>
      <c r="D57" s="5" t="str">
        <f>'Schedule 1-Kabarnet-Rumuruti'!E57</f>
        <v>per leg</v>
      </c>
      <c r="E57" s="5">
        <f>'Schedule 1-Kabarnet-Rumuruti'!F57</f>
        <v>8</v>
      </c>
      <c r="F57" s="106"/>
      <c r="G57" s="4"/>
      <c r="H57" s="13"/>
    </row>
    <row r="58" spans="2:8" ht="18" customHeight="1">
      <c r="B58" s="69" t="str">
        <f>'Schedule 1-Kabarnet-Rumuruti'!B58</f>
        <v>2.3.11</v>
      </c>
      <c r="C58" s="69" t="str">
        <f>'Schedule 1-Kabarnet-Rumuruti'!C58</f>
        <v>Type T30 tower , 6m Leg extension</v>
      </c>
      <c r="D58" s="5" t="str">
        <f>'Schedule 1-Kabarnet-Rumuruti'!E58</f>
        <v>per leg</v>
      </c>
      <c r="E58" s="5">
        <f>'Schedule 1-Kabarnet-Rumuruti'!F58</f>
        <v>8</v>
      </c>
      <c r="F58" s="106"/>
      <c r="G58" s="4"/>
      <c r="H58" s="13"/>
    </row>
    <row r="59" spans="2:8" ht="18" customHeight="1">
      <c r="B59" s="69" t="str">
        <f>'Schedule 1-Kabarnet-Rumuruti'!B59</f>
        <v>2.3.12</v>
      </c>
      <c r="C59" s="69" t="str">
        <f>'Schedule 1-Kabarnet-Rumuruti'!C59</f>
        <v>Stubs complete with stub extensions, cleats, nut and bolts</v>
      </c>
      <c r="D59" s="5" t="str">
        <f>'Schedule 1-Kabarnet-Rumuruti'!E59</f>
        <v>each</v>
      </c>
      <c r="E59" s="5">
        <f>'Schedule 1-Kabarnet-Rumuruti'!F59</f>
        <v>52</v>
      </c>
      <c r="F59" s="106"/>
      <c r="G59" s="4"/>
      <c r="H59" s="13"/>
    </row>
    <row r="60" spans="2:8" ht="18" customHeight="1">
      <c r="B60" s="70">
        <f>'Schedule 1-Kabarnet-Rumuruti'!B60</f>
        <v>2.4</v>
      </c>
      <c r="C60" s="70" t="str">
        <f>'Schedule 1-Kabarnet-Rumuruti'!C60</f>
        <v xml:space="preserve">Towers TypeT60 </v>
      </c>
      <c r="D60" s="6"/>
      <c r="E60" s="6"/>
      <c r="F60" s="50"/>
      <c r="G60" s="50"/>
      <c r="H60" s="13"/>
    </row>
    <row r="61" spans="2:8" ht="18" customHeight="1">
      <c r="B61" s="69" t="str">
        <f>'Schedule 1-Kabarnet-Rumuruti'!B61</f>
        <v>2.4.1</v>
      </c>
      <c r="C61" s="69" t="str">
        <f>'Schedule 1-Kabarnet-Rumuruti'!C61</f>
        <v>Type T60 tower, basic tower (includes ±0m LE)</v>
      </c>
      <c r="D61" s="5" t="str">
        <f>'Schedule 1-Kabarnet-Rumuruti'!E61</f>
        <v>per tower</v>
      </c>
      <c r="E61" s="5">
        <f>'Schedule 1-Kabarnet-Rumuruti'!F61</f>
        <v>23</v>
      </c>
      <c r="F61" s="106"/>
      <c r="G61" s="4"/>
      <c r="H61" s="13"/>
    </row>
    <row r="62" spans="2:8" ht="18" customHeight="1">
      <c r="B62" s="69" t="str">
        <f>'Schedule 1-Kabarnet-Rumuruti'!B62</f>
        <v>2.4.2</v>
      </c>
      <c r="C62" s="69" t="str">
        <f>'Schedule 1-Kabarnet-Rumuruti'!C62</f>
        <v>Type T60/ tower, complete basic tower - 3m</v>
      </c>
      <c r="D62" s="5" t="str">
        <f>'Schedule 1-Kabarnet-Rumuruti'!E62</f>
        <v>per tower</v>
      </c>
      <c r="E62" s="5">
        <f>'Schedule 1-Kabarnet-Rumuruti'!F62</f>
        <v>1</v>
      </c>
      <c r="F62" s="106"/>
      <c r="G62" s="4"/>
      <c r="H62" s="13"/>
    </row>
    <row r="63" spans="2:8" ht="18" customHeight="1">
      <c r="B63" s="69" t="str">
        <f>'Schedule 1-Kabarnet-Rumuruti'!B63</f>
        <v>2.4.3</v>
      </c>
      <c r="C63" s="69" t="str">
        <f>'Schedule 1-Kabarnet-Rumuruti'!C63</f>
        <v>Type T60/ tower , 3m Body extension</v>
      </c>
      <c r="D63" s="5" t="str">
        <f>'Schedule 1-Kabarnet-Rumuruti'!E63</f>
        <v>per tower</v>
      </c>
      <c r="E63" s="5">
        <f>'Schedule 1-Kabarnet-Rumuruti'!F63</f>
        <v>4</v>
      </c>
      <c r="F63" s="106"/>
      <c r="G63" s="4"/>
      <c r="H63" s="13"/>
    </row>
    <row r="64" spans="2:8" ht="18" customHeight="1">
      <c r="B64" s="69" t="str">
        <f>'Schedule 1-Kabarnet-Rumuruti'!B64</f>
        <v>2.4.4</v>
      </c>
      <c r="C64" s="69" t="str">
        <f>'Schedule 1-Kabarnet-Rumuruti'!C64</f>
        <v>Type T60/ tower , 6m Body extension</v>
      </c>
      <c r="D64" s="5" t="str">
        <f>'Schedule 1-Kabarnet-Rumuruti'!E64</f>
        <v>per tower</v>
      </c>
      <c r="E64" s="5">
        <f>'Schedule 1-Kabarnet-Rumuruti'!F64</f>
        <v>15</v>
      </c>
      <c r="F64" s="106"/>
      <c r="G64" s="4"/>
      <c r="H64" s="13"/>
    </row>
    <row r="65" spans="2:8" ht="18" customHeight="1">
      <c r="B65" s="69" t="str">
        <f>'Schedule 1-Kabarnet-Rumuruti'!B65</f>
        <v>2.4.5</v>
      </c>
      <c r="C65" s="69" t="str">
        <f>'Schedule 1-Kabarnet-Rumuruti'!C65</f>
        <v>Type T60/ tower , 9m Body extension</v>
      </c>
      <c r="D65" s="5" t="str">
        <f>'Schedule 1-Kabarnet-Rumuruti'!E65</f>
        <v>per tower</v>
      </c>
      <c r="E65" s="5">
        <f>'Schedule 1-Kabarnet-Rumuruti'!F65</f>
        <v>2</v>
      </c>
      <c r="F65" s="106"/>
      <c r="G65" s="4"/>
      <c r="H65" s="13"/>
    </row>
    <row r="66" spans="2:8" ht="18" customHeight="1">
      <c r="B66" s="69" t="str">
        <f>'Schedule 1-Kabarnet-Rumuruti'!B66</f>
        <v>2.4.6</v>
      </c>
      <c r="C66" s="69" t="str">
        <f>'Schedule 1-Kabarnet-Rumuruti'!C66</f>
        <v>Type T60/ tower , 1m Leg extension</v>
      </c>
      <c r="D66" s="5" t="str">
        <f>'Schedule 1-Kabarnet-Rumuruti'!E66</f>
        <v>per leg</v>
      </c>
      <c r="E66" s="5">
        <f>'Schedule 1-Kabarnet-Rumuruti'!F66</f>
        <v>20</v>
      </c>
      <c r="F66" s="106"/>
      <c r="G66" s="4"/>
      <c r="H66" s="13"/>
    </row>
    <row r="67" spans="2:8" ht="18" customHeight="1">
      <c r="B67" s="69" t="str">
        <f>'Schedule 1-Kabarnet-Rumuruti'!B67</f>
        <v>2.4.7</v>
      </c>
      <c r="C67" s="69" t="str">
        <f>'Schedule 1-Kabarnet-Rumuruti'!C67</f>
        <v>Type T60/ tower , 2m Leg extension</v>
      </c>
      <c r="D67" s="5" t="str">
        <f>'Schedule 1-Kabarnet-Rumuruti'!E67</f>
        <v>per leg</v>
      </c>
      <c r="E67" s="5">
        <f>'Schedule 1-Kabarnet-Rumuruti'!F67</f>
        <v>20</v>
      </c>
      <c r="F67" s="106"/>
      <c r="G67" s="4"/>
      <c r="H67" s="13"/>
    </row>
    <row r="68" spans="2:8" ht="18" customHeight="1">
      <c r="B68" s="69" t="str">
        <f>'Schedule 1-Kabarnet-Rumuruti'!B68</f>
        <v>2.4.8</v>
      </c>
      <c r="C68" s="69" t="str">
        <f>'Schedule 1-Kabarnet-Rumuruti'!C68</f>
        <v>Type T60/ tower , 3m Leg extension</v>
      </c>
      <c r="D68" s="5" t="str">
        <f>'Schedule 1-Kabarnet-Rumuruti'!E68</f>
        <v>per leg</v>
      </c>
      <c r="E68" s="5">
        <f>'Schedule 1-Kabarnet-Rumuruti'!F68</f>
        <v>20</v>
      </c>
      <c r="F68" s="106"/>
      <c r="G68" s="4"/>
      <c r="H68" s="13"/>
    </row>
    <row r="69" spans="2:8" ht="18" customHeight="1">
      <c r="B69" s="69" t="str">
        <f>'Schedule 1-Kabarnet-Rumuruti'!B69</f>
        <v>2.4.9</v>
      </c>
      <c r="C69" s="69" t="str">
        <f>'Schedule 1-Kabarnet-Rumuruti'!C69</f>
        <v>Type T60/ tower , 4m Leg extension</v>
      </c>
      <c r="D69" s="5" t="str">
        <f>'Schedule 1-Kabarnet-Rumuruti'!E69</f>
        <v>per leg</v>
      </c>
      <c r="E69" s="5">
        <f>'Schedule 1-Kabarnet-Rumuruti'!F69</f>
        <v>12</v>
      </c>
      <c r="F69" s="106"/>
      <c r="G69" s="4"/>
      <c r="H69" s="13"/>
    </row>
    <row r="70" spans="2:8" ht="18" customHeight="1">
      <c r="B70" s="69" t="str">
        <f>'Schedule 1-Kabarnet-Rumuruti'!B70</f>
        <v>2.4.10</v>
      </c>
      <c r="C70" s="69" t="str">
        <f>'Schedule 1-Kabarnet-Rumuruti'!C70</f>
        <v>Type T60/ tower , 5m Leg extension</v>
      </c>
      <c r="D70" s="5" t="str">
        <f>'Schedule 1-Kabarnet-Rumuruti'!E70</f>
        <v>per leg</v>
      </c>
      <c r="E70" s="5">
        <f>'Schedule 1-Kabarnet-Rumuruti'!F70</f>
        <v>12</v>
      </c>
      <c r="F70" s="106"/>
      <c r="G70" s="4"/>
      <c r="H70" s="13"/>
    </row>
    <row r="71" spans="2:8" ht="18" customHeight="1">
      <c r="B71" s="69" t="str">
        <f>'Schedule 1-Kabarnet-Rumuruti'!B71</f>
        <v>2.4.11</v>
      </c>
      <c r="C71" s="69" t="str">
        <f>'Schedule 1-Kabarnet-Rumuruti'!C71</f>
        <v>Type T60/ tower , 6m Leg extension</v>
      </c>
      <c r="D71" s="5" t="str">
        <f>'Schedule 1-Kabarnet-Rumuruti'!E71</f>
        <v>per leg</v>
      </c>
      <c r="E71" s="5">
        <f>'Schedule 1-Kabarnet-Rumuruti'!F71</f>
        <v>12</v>
      </c>
      <c r="F71" s="106"/>
      <c r="G71" s="4"/>
      <c r="H71" s="13"/>
    </row>
    <row r="72" spans="2:8" ht="18" customHeight="1">
      <c r="B72" s="69" t="str">
        <f>'Schedule 1-Kabarnet-Rumuruti'!B72</f>
        <v>2.4.12</v>
      </c>
      <c r="C72" s="69" t="str">
        <f>'Schedule 1-Kabarnet-Rumuruti'!C72</f>
        <v>Stubs complete with stub extensions, cleats, nut and bolts</v>
      </c>
      <c r="D72" s="5" t="str">
        <f>'Schedule 1-Kabarnet-Rumuruti'!E72</f>
        <v>each</v>
      </c>
      <c r="E72" s="5">
        <f>'Schedule 1-Kabarnet-Rumuruti'!F72</f>
        <v>96</v>
      </c>
      <c r="F72" s="106"/>
      <c r="G72" s="4"/>
      <c r="H72" s="13"/>
    </row>
    <row r="73" spans="2:8" ht="18" customHeight="1">
      <c r="B73" s="70">
        <f>'Schedule 1-Kabarnet-Rumuruti'!B73</f>
        <v>2.5</v>
      </c>
      <c r="C73" s="70" t="str">
        <f>'Schedule 1-Kabarnet-Rumuruti'!C73</f>
        <v>Type T90/Ttrm (60°- 90°/0°- 45°) Tension Tower</v>
      </c>
      <c r="D73" s="6"/>
      <c r="E73" s="6"/>
      <c r="F73" s="50"/>
      <c r="G73" s="50"/>
      <c r="H73" s="13"/>
    </row>
    <row r="74" spans="2:8" ht="18" customHeight="1">
      <c r="B74" s="69" t="str">
        <f>'Schedule 1-Kabarnet-Rumuruti'!B74</f>
        <v>2.5.1</v>
      </c>
      <c r="C74" s="69" t="str">
        <f>'Schedule 1-Kabarnet-Rumuruti'!C74</f>
        <v>Type T90/Ttrm tower, basic tower (includes ±0m LE)</v>
      </c>
      <c r="D74" s="5" t="str">
        <f>'Schedule 1-Kabarnet-Rumuruti'!E74</f>
        <v>per tower</v>
      </c>
      <c r="E74" s="5">
        <f>'Schedule 1-Kabarnet-Rumuruti'!F74</f>
        <v>7</v>
      </c>
      <c r="F74" s="106"/>
      <c r="G74" s="4"/>
      <c r="H74" s="13"/>
    </row>
    <row r="75" spans="2:8" ht="18" customHeight="1">
      <c r="B75" s="69" t="str">
        <f>'Schedule 1-Kabarnet-Rumuruti'!B75</f>
        <v>2.5.2</v>
      </c>
      <c r="C75" s="69" t="str">
        <f>'Schedule 1-Kabarnet-Rumuruti'!C75</f>
        <v>Type T90/Ttrm tower, complete basic tower - 3m</v>
      </c>
      <c r="D75" s="5" t="str">
        <f>'Schedule 1-Kabarnet-Rumuruti'!E75</f>
        <v>per tower</v>
      </c>
      <c r="E75" s="5">
        <f>'Schedule 1-Kabarnet-Rumuruti'!F75</f>
        <v>1</v>
      </c>
      <c r="F75" s="106"/>
      <c r="G75" s="4"/>
      <c r="H75" s="13"/>
    </row>
    <row r="76" spans="2:8" ht="18" customHeight="1">
      <c r="B76" s="69" t="str">
        <f>'Schedule 1-Kabarnet-Rumuruti'!B76</f>
        <v>2.5.3</v>
      </c>
      <c r="C76" s="69" t="str">
        <f>'Schedule 1-Kabarnet-Rumuruti'!C76</f>
        <v>Type T90/Ttrm tower , 3m Body extension</v>
      </c>
      <c r="D76" s="5" t="str">
        <f>'Schedule 1-Kabarnet-Rumuruti'!E76</f>
        <v>per tower</v>
      </c>
      <c r="E76" s="5">
        <f>'Schedule 1-Kabarnet-Rumuruti'!F76</f>
        <v>1</v>
      </c>
      <c r="F76" s="106"/>
      <c r="G76" s="4"/>
      <c r="H76" s="13"/>
    </row>
    <row r="77" spans="2:8" ht="18" customHeight="1">
      <c r="B77" s="69" t="str">
        <f>'Schedule 1-Kabarnet-Rumuruti'!B77</f>
        <v>2.5.4</v>
      </c>
      <c r="C77" s="69" t="str">
        <f>'Schedule 1-Kabarnet-Rumuruti'!C77</f>
        <v>Type T90/Ttrm tower , 6m Body extension</v>
      </c>
      <c r="D77" s="5" t="str">
        <f>'Schedule 1-Kabarnet-Rumuruti'!E77</f>
        <v>per tower</v>
      </c>
      <c r="E77" s="5">
        <f>'Schedule 1-Kabarnet-Rumuruti'!F77</f>
        <v>1</v>
      </c>
      <c r="F77" s="106"/>
      <c r="G77" s="4"/>
      <c r="H77" s="13"/>
    </row>
    <row r="78" spans="2:8" ht="18" customHeight="1">
      <c r="B78" s="69" t="str">
        <f>'Schedule 1-Kabarnet-Rumuruti'!B78</f>
        <v>2.5.5</v>
      </c>
      <c r="C78" s="69" t="str">
        <f>'Schedule 1-Kabarnet-Rumuruti'!C78</f>
        <v>Type T90/Ttrm tower , 9m Body extension</v>
      </c>
      <c r="D78" s="5" t="str">
        <f>'Schedule 1-Kabarnet-Rumuruti'!E78</f>
        <v>per tower</v>
      </c>
      <c r="E78" s="5">
        <f>'Schedule 1-Kabarnet-Rumuruti'!F78</f>
        <v>1</v>
      </c>
      <c r="F78" s="106"/>
      <c r="G78" s="4"/>
      <c r="H78" s="13"/>
    </row>
    <row r="79" spans="2:8" ht="18" customHeight="1">
      <c r="B79" s="69" t="str">
        <f>'Schedule 1-Kabarnet-Rumuruti'!B79</f>
        <v>2.5.6</v>
      </c>
      <c r="C79" s="69" t="str">
        <f>'Schedule 1-Kabarnet-Rumuruti'!C79</f>
        <v>Type T90/Ttrm tower , 1m Leg extension</v>
      </c>
      <c r="D79" s="5" t="str">
        <f>'Schedule 1-Kabarnet-Rumuruti'!E79</f>
        <v>per leg</v>
      </c>
      <c r="E79" s="5">
        <f>'Schedule 1-Kabarnet-Rumuruti'!F79</f>
        <v>8</v>
      </c>
      <c r="F79" s="106"/>
      <c r="G79" s="4"/>
      <c r="H79" s="13"/>
    </row>
    <row r="80" spans="2:8" ht="18" customHeight="1">
      <c r="B80" s="69" t="str">
        <f>'Schedule 1-Kabarnet-Rumuruti'!B80</f>
        <v>2.5.7</v>
      </c>
      <c r="C80" s="69" t="str">
        <f>'Schedule 1-Kabarnet-Rumuruti'!C80</f>
        <v>Type T90/Ttrm tower , 2m Leg extension</v>
      </c>
      <c r="D80" s="5" t="str">
        <f>'Schedule 1-Kabarnet-Rumuruti'!E80</f>
        <v>per leg</v>
      </c>
      <c r="E80" s="5">
        <f>'Schedule 1-Kabarnet-Rumuruti'!F80</f>
        <v>4</v>
      </c>
      <c r="F80" s="106"/>
      <c r="G80" s="4"/>
      <c r="H80" s="13"/>
    </row>
    <row r="81" spans="2:8" ht="18" customHeight="1">
      <c r="B81" s="69" t="str">
        <f>'Schedule 1-Kabarnet-Rumuruti'!B81</f>
        <v>2.5.8</v>
      </c>
      <c r="C81" s="69" t="str">
        <f>'Schedule 1-Kabarnet-Rumuruti'!C81</f>
        <v>Type T90/Ttrm tower , 3m Leg extension</v>
      </c>
      <c r="D81" s="5" t="str">
        <f>'Schedule 1-Kabarnet-Rumuruti'!E81</f>
        <v>per leg</v>
      </c>
      <c r="E81" s="5">
        <f>'Schedule 1-Kabarnet-Rumuruti'!F81</f>
        <v>4</v>
      </c>
      <c r="F81" s="106"/>
      <c r="G81" s="4"/>
      <c r="H81" s="13"/>
    </row>
    <row r="82" spans="2:8" ht="18" customHeight="1">
      <c r="B82" s="69" t="str">
        <f>'Schedule 1-Kabarnet-Rumuruti'!B82</f>
        <v>2.5.9</v>
      </c>
      <c r="C82" s="69" t="str">
        <f>'Schedule 1-Kabarnet-Rumuruti'!C82</f>
        <v>Type T90/Ttrm tower , 4m Leg extension</v>
      </c>
      <c r="D82" s="5" t="str">
        <f>'Schedule 1-Kabarnet-Rumuruti'!E82</f>
        <v>per leg</v>
      </c>
      <c r="E82" s="5">
        <f>'Schedule 1-Kabarnet-Rumuruti'!F82</f>
        <v>8</v>
      </c>
      <c r="F82" s="106"/>
      <c r="G82" s="4"/>
      <c r="H82" s="13"/>
    </row>
    <row r="83" spans="2:8" ht="18" customHeight="1">
      <c r="B83" s="69" t="str">
        <f>'Schedule 1-Kabarnet-Rumuruti'!B83</f>
        <v>2.5.10</v>
      </c>
      <c r="C83" s="69" t="str">
        <f>'Schedule 1-Kabarnet-Rumuruti'!C83</f>
        <v>Type T90/Ttrm tower , 5m Leg extension</v>
      </c>
      <c r="D83" s="5" t="str">
        <f>'Schedule 1-Kabarnet-Rumuruti'!E83</f>
        <v>per leg</v>
      </c>
      <c r="E83" s="5">
        <f>'Schedule 1-Kabarnet-Rumuruti'!F83</f>
        <v>4</v>
      </c>
      <c r="F83" s="106"/>
      <c r="G83" s="4"/>
      <c r="H83" s="13"/>
    </row>
    <row r="84" spans="2:8" ht="18" customHeight="1">
      <c r="B84" s="69" t="str">
        <f>'Schedule 1-Kabarnet-Rumuruti'!B84</f>
        <v>2.5.11</v>
      </c>
      <c r="C84" s="69" t="str">
        <f>'Schedule 1-Kabarnet-Rumuruti'!C84</f>
        <v>Type T90/Ttrm tower , 6m Leg extension</v>
      </c>
      <c r="D84" s="5" t="str">
        <f>'Schedule 1-Kabarnet-Rumuruti'!E84</f>
        <v>per leg</v>
      </c>
      <c r="E84" s="5">
        <f>'Schedule 1-Kabarnet-Rumuruti'!F84</f>
        <v>4</v>
      </c>
      <c r="F84" s="106"/>
      <c r="G84" s="4"/>
      <c r="H84" s="13"/>
    </row>
    <row r="85" spans="2:8" ht="18" customHeight="1">
      <c r="B85" s="69" t="str">
        <f>'Schedule 1-Kabarnet-Rumuruti'!B85</f>
        <v>2.5.12</v>
      </c>
      <c r="C85" s="69" t="str">
        <f>'Schedule 1-Kabarnet-Rumuruti'!C85</f>
        <v>Stubs complete with stub extensions, cleats, nut and bolts</v>
      </c>
      <c r="D85" s="5" t="str">
        <f>'Schedule 1-Kabarnet-Rumuruti'!E85</f>
        <v>each</v>
      </c>
      <c r="E85" s="5">
        <f>'Schedule 1-Kabarnet-Rumuruti'!F85</f>
        <v>32</v>
      </c>
      <c r="F85" s="106"/>
      <c r="G85" s="4"/>
      <c r="H85" s="13"/>
    </row>
    <row r="86" spans="2:8" ht="40.5" customHeight="1">
      <c r="B86" s="69">
        <f>'Schedule 1-Kabarnet-Rumuruti'!B86</f>
        <v>2.6</v>
      </c>
      <c r="C86" s="69" t="str">
        <f>'Schedule 1-Kabarnet-Rumuruti'!C86</f>
        <v>Tower Obstruction Lighting complete including power supply, according to ICAO regulations, or other method, eg inductive, details to be provided.</v>
      </c>
      <c r="D86" s="5">
        <v>20</v>
      </c>
      <c r="E86" s="5">
        <f>'Schedule 1-Kabarnet-Rumuruti'!F86</f>
        <v>50</v>
      </c>
      <c r="F86" s="4"/>
      <c r="G86" s="4"/>
      <c r="H86" s="13"/>
    </row>
    <row r="87" spans="2:8" ht="34.5" customHeight="1">
      <c r="B87" s="69">
        <f>'Schedule 1-Kabarnet-Rumuruti'!B87</f>
        <v>2.7</v>
      </c>
      <c r="C87" s="69" t="str">
        <f>'Schedule 1-Kabarnet-Rumuruti'!C87</f>
        <v>Tower Obstruction Lighting complete including independent solar power supply, according to ICAO regulations.</v>
      </c>
      <c r="D87" s="5">
        <v>20</v>
      </c>
      <c r="E87" s="5">
        <f>'Schedule 1-Kabarnet-Rumuruti'!F87</f>
        <v>50</v>
      </c>
      <c r="F87" s="4"/>
      <c r="G87" s="4"/>
      <c r="H87" s="13"/>
    </row>
    <row r="88" spans="2:8" ht="24.75" customHeight="1">
      <c r="B88" s="69">
        <f>'Schedule 1-Kabarnet-Rumuruti'!B88</f>
        <v>2.8</v>
      </c>
      <c r="C88" s="69" t="str">
        <f>'Schedule 1-Kabarnet-Rumuruti'!C88</f>
        <v>Aircraft warning spheres 60cm diameter  according to ICAO regulations.</v>
      </c>
      <c r="D88" s="5">
        <v>300</v>
      </c>
      <c r="E88" s="5">
        <f>'Schedule 1-Kabarnet-Rumuruti'!F88</f>
        <v>500</v>
      </c>
      <c r="F88" s="4"/>
      <c r="G88" s="4"/>
      <c r="H88" s="13"/>
    </row>
    <row r="89" spans="2:8" ht="24.75" customHeight="1">
      <c r="B89" s="70">
        <f>'Schedule 1-Kabarnet-Rumuruti'!B89</f>
        <v>3</v>
      </c>
      <c r="C89" s="70" t="str">
        <f>'Schedule 1-Kabarnet-Rumuruti'!C89</f>
        <v>LINE CONDUCTOR INSULATORS AND FITTINGS</v>
      </c>
      <c r="D89" s="5"/>
      <c r="E89" s="5"/>
      <c r="F89" s="81"/>
      <c r="G89" s="81"/>
      <c r="H89" s="13"/>
    </row>
    <row r="90" spans="2:8" ht="60">
      <c r="B90" s="69"/>
      <c r="C90" s="70" t="str">
        <f>'Schedule 1-Kabarnet-Rumuruti'!C90</f>
        <v>Supply of Complete Insulator Sets including insulators and all fittings between tower and Conductor ( Suitable for  project's conductor), including all types of clamps, extension links, armor rods, counterweights, and all connections to Towers. (A set consists of 3 phase insulators)</v>
      </c>
      <c r="D90" s="5"/>
      <c r="E90" s="5"/>
      <c r="F90" s="50"/>
      <c r="G90" s="50"/>
      <c r="H90" s="13"/>
    </row>
    <row r="91" spans="2:8" ht="24" customHeight="1">
      <c r="B91" s="69">
        <f>'Schedule 1-Kabarnet-Rumuruti'!B91</f>
        <v>3.1</v>
      </c>
      <c r="C91" s="69" t="str">
        <f>'Schedule 1-Kabarnet-Rumuruti'!C91</f>
        <v xml:space="preserve">Suspension String </v>
      </c>
      <c r="D91" s="5" t="str">
        <f>'Schedule 1-Kabarnet-Rumuruti'!E91</f>
        <v>Set</v>
      </c>
      <c r="E91" s="5">
        <f>'Schedule 1-Kabarnet-Rumuruti'!F91</f>
        <v>0</v>
      </c>
      <c r="F91" s="7"/>
      <c r="G91" s="7"/>
      <c r="H91" s="13"/>
    </row>
    <row r="92" spans="2:8" ht="24" customHeight="1">
      <c r="B92" s="69">
        <f>'Schedule 1-Kabarnet-Rumuruti'!B92</f>
        <v>3.2</v>
      </c>
      <c r="C92" s="69" t="str">
        <f>'Schedule 1-Kabarnet-Rumuruti'!C92</f>
        <v>Double Suspension String</v>
      </c>
      <c r="D92" s="5" t="str">
        <f>'Schedule 1-Kabarnet-Rumuruti'!E92</f>
        <v>Set</v>
      </c>
      <c r="E92" s="5">
        <f>'Schedule 1-Kabarnet-Rumuruti'!F92</f>
        <v>0</v>
      </c>
      <c r="F92" s="7"/>
      <c r="G92" s="7"/>
      <c r="H92" s="13"/>
    </row>
    <row r="93" spans="2:8" ht="24" customHeight="1">
      <c r="B93" s="69">
        <f>'Schedule 1-Kabarnet-Rumuruti'!B93</f>
        <v>3.3</v>
      </c>
      <c r="C93" s="69" t="str">
        <f>'Schedule 1-Kabarnet-Rumuruti'!C93</f>
        <v>Tension  String</v>
      </c>
      <c r="D93" s="5" t="str">
        <f>'Schedule 1-Kabarnet-Rumuruti'!E93</f>
        <v>Set</v>
      </c>
      <c r="E93" s="5">
        <f>'Schedule 1-Kabarnet-Rumuruti'!F93</f>
        <v>0</v>
      </c>
      <c r="F93" s="7"/>
      <c r="G93" s="7"/>
      <c r="H93" s="13"/>
    </row>
    <row r="94" spans="2:8" ht="24" customHeight="1">
      <c r="B94" s="69">
        <f>'Schedule 1-Kabarnet-Rumuruti'!B94</f>
        <v>3.4</v>
      </c>
      <c r="C94" s="69" t="str">
        <f>'Schedule 1-Kabarnet-Rumuruti'!C94</f>
        <v>Double Tension  String</v>
      </c>
      <c r="D94" s="5" t="str">
        <f>'Schedule 1-Kabarnet-Rumuruti'!E94</f>
        <v>Set</v>
      </c>
      <c r="E94" s="5">
        <f>'Schedule 1-Kabarnet-Rumuruti'!F94</f>
        <v>0</v>
      </c>
      <c r="F94" s="7"/>
      <c r="G94" s="7"/>
      <c r="H94" s="13"/>
    </row>
    <row r="95" spans="2:8" ht="24" customHeight="1">
      <c r="B95" s="69">
        <f>'Schedule 1-Kabarnet-Rumuruti'!B95</f>
        <v>3.5</v>
      </c>
      <c r="C95" s="69" t="str">
        <f>'Schedule 1-Kabarnet-Rumuruti'!C95</f>
        <v>Jumper String (Pilot )</v>
      </c>
      <c r="D95" s="5" t="str">
        <f>'Schedule 1-Kabarnet-Rumuruti'!E95</f>
        <v>Set</v>
      </c>
      <c r="E95" s="5">
        <f>'Schedule 1-Kabarnet-Rumuruti'!F95</f>
        <v>0</v>
      </c>
      <c r="F95" s="7"/>
      <c r="G95" s="7"/>
      <c r="H95" s="13"/>
    </row>
    <row r="96" spans="2:8" ht="24" customHeight="1">
      <c r="B96" s="69">
        <f>'Schedule 1-Kabarnet-Rumuruti'!B96</f>
        <v>3.6</v>
      </c>
      <c r="C96" s="69" t="str">
        <f>'Schedule 1-Kabarnet-Rumuruti'!C96</f>
        <v>Vibration dampers</v>
      </c>
      <c r="D96" s="5" t="str">
        <f>'Schedule 1-Kabarnet-Rumuruti'!E96</f>
        <v>Set</v>
      </c>
      <c r="E96" s="5">
        <f>'Schedule 1-Kabarnet-Rumuruti'!F96</f>
        <v>0</v>
      </c>
      <c r="F96" s="7"/>
      <c r="G96" s="7"/>
      <c r="H96" s="13"/>
    </row>
    <row r="97" spans="2:8" ht="24" customHeight="1">
      <c r="B97" s="69">
        <f>'Schedule 1-Kabarnet-Rumuruti'!B97</f>
        <v>3.7</v>
      </c>
      <c r="C97" s="69" t="str">
        <f>'Schedule 1-Kabarnet-Rumuruti'!C97</f>
        <v>Mid Span Joints</v>
      </c>
      <c r="D97" s="5" t="str">
        <f>'Schedule 1-Kabarnet-Rumuruti'!E97</f>
        <v>Set</v>
      </c>
      <c r="E97" s="5">
        <f>'Schedule 1-Kabarnet-Rumuruti'!F97</f>
        <v>84</v>
      </c>
      <c r="F97" s="7"/>
      <c r="G97" s="7"/>
      <c r="H97" s="13"/>
    </row>
    <row r="98" spans="2:8" ht="24" customHeight="1">
      <c r="B98" s="69">
        <f>'Schedule 1-Kabarnet-Rumuruti'!B98</f>
        <v>3.8</v>
      </c>
      <c r="C98" s="69" t="str">
        <f>'Schedule 1-Kabarnet-Rumuruti'!C98</f>
        <v xml:space="preserve">Repair Sleeve </v>
      </c>
      <c r="D98" s="5" t="str">
        <f>'Schedule 1-Kabarnet-Rumuruti'!E98</f>
        <v>Set</v>
      </c>
      <c r="E98" s="5">
        <f>'Schedule 1-Kabarnet-Rumuruti'!F98</f>
        <v>18</v>
      </c>
      <c r="F98" s="7"/>
      <c r="G98" s="7"/>
      <c r="H98" s="13"/>
    </row>
    <row r="99" spans="2:8" ht="24" customHeight="1">
      <c r="B99" s="69">
        <f>'Schedule 1-Kabarnet-Rumuruti'!B99</f>
        <v>3.9</v>
      </c>
      <c r="C99" s="69" t="str">
        <f>'Schedule 1-Kabarnet-Rumuruti'!C99</f>
        <v>Tension string  for gantry connection together with required jumper and dropper (if any)</v>
      </c>
      <c r="D99" s="5" t="str">
        <f>'Schedule 1-Kabarnet-Rumuruti'!E99</f>
        <v>Set</v>
      </c>
      <c r="E99" s="5">
        <f>'Schedule 1-Kabarnet-Rumuruti'!F99</f>
        <v>6</v>
      </c>
      <c r="F99" s="7"/>
      <c r="G99" s="7"/>
      <c r="H99" s="13"/>
    </row>
    <row r="100" spans="2:8" ht="22.5" customHeight="1">
      <c r="B100" s="70">
        <f>'Schedule 1-Kabarnet-Rumuruti'!B100</f>
        <v>4</v>
      </c>
      <c r="C100" s="70" t="str">
        <f>'Schedule 1-Kabarnet-Rumuruti'!C100</f>
        <v>OPGW FITTINGS AND ACCESSORIES</v>
      </c>
      <c r="D100" s="5"/>
      <c r="E100" s="5"/>
      <c r="F100" s="81"/>
      <c r="G100" s="81"/>
      <c r="H100" s="13"/>
    </row>
    <row r="101" spans="2:8" ht="37.5" customHeight="1">
      <c r="B101" s="69"/>
      <c r="C101" s="69" t="str">
        <f>'Schedule 1-Kabarnet-Rumuruti'!C101</f>
        <v xml:space="preserve">Supply of complete Sets of Fittings, including all types of clamps, extension links, armor rods, counterweights, earth bonds and all connections to Towers. </v>
      </c>
      <c r="D101" s="5"/>
      <c r="E101" s="5"/>
      <c r="F101" s="50"/>
      <c r="G101" s="50"/>
      <c r="H101" s="13"/>
    </row>
    <row r="102" spans="2:8" ht="22.5" customHeight="1">
      <c r="B102" s="69">
        <f>'Schedule 1-Kabarnet-Rumuruti'!B102</f>
        <v>4.0999999999999996</v>
      </c>
      <c r="C102" s="69" t="str">
        <f>'Schedule 1-Kabarnet-Rumuruti'!C102</f>
        <v>Suspension set for OPGW</v>
      </c>
      <c r="D102" s="5" t="str">
        <f>'Schedule 1-Kabarnet-Rumuruti'!E102</f>
        <v>Set</v>
      </c>
      <c r="E102" s="5">
        <f>'Schedule 1-Kabarnet-Rumuruti'!F102</f>
        <v>0</v>
      </c>
      <c r="F102" s="7"/>
      <c r="G102" s="7"/>
      <c r="H102" s="13"/>
    </row>
    <row r="103" spans="2:8" ht="22.5" customHeight="1">
      <c r="B103" s="69">
        <f>'Schedule 1-Kabarnet-Rumuruti'!B103</f>
        <v>4.2</v>
      </c>
      <c r="C103" s="69" t="str">
        <f>'Schedule 1-Kabarnet-Rumuruti'!C103</f>
        <v>Tension set for OPGW</v>
      </c>
      <c r="D103" s="5" t="str">
        <f>'Schedule 1-Kabarnet-Rumuruti'!E103</f>
        <v>Set</v>
      </c>
      <c r="E103" s="5">
        <f>'Schedule 1-Kabarnet-Rumuruti'!F103</f>
        <v>-2</v>
      </c>
      <c r="F103" s="7"/>
      <c r="G103" s="7"/>
      <c r="H103" s="13"/>
    </row>
    <row r="104" spans="2:8" ht="22.5" customHeight="1">
      <c r="B104" s="69">
        <f>'Schedule 1-Kabarnet-Rumuruti'!B104</f>
        <v>4.3</v>
      </c>
      <c r="C104" s="69" t="str">
        <f>'Schedule 1-Kabarnet-Rumuruti'!C104</f>
        <v>OPGW Joint Box  2 way</v>
      </c>
      <c r="D104" s="5" t="str">
        <f>'Schedule 1-Kabarnet-Rumuruti'!E104</f>
        <v>Set</v>
      </c>
      <c r="E104" s="5">
        <f>'Schedule 1-Kabarnet-Rumuruti'!F104</f>
        <v>24</v>
      </c>
      <c r="F104" s="7"/>
      <c r="G104" s="7"/>
      <c r="H104" s="13"/>
    </row>
    <row r="105" spans="2:8" ht="22.5" customHeight="1">
      <c r="B105" s="69">
        <f>'Schedule 1-Kabarnet-Rumuruti'!B105</f>
        <v>4.4000000000000004</v>
      </c>
      <c r="C105" s="69" t="str">
        <f>'Schedule 1-Kabarnet-Rumuruti'!C105</f>
        <v>OPGW Joint Box 3 way</v>
      </c>
      <c r="D105" s="5" t="str">
        <f>'Schedule 1-Kabarnet-Rumuruti'!E105</f>
        <v>Set</v>
      </c>
      <c r="E105" s="5">
        <f>'Schedule 1-Kabarnet-Rumuruti'!F105</f>
        <v>2</v>
      </c>
      <c r="F105" s="7"/>
      <c r="G105" s="7"/>
      <c r="H105" s="13"/>
    </row>
    <row r="106" spans="2:8" ht="22.5" customHeight="1">
      <c r="B106" s="69">
        <f>'Schedule 1-Kabarnet-Rumuruti'!B106</f>
        <v>4.5</v>
      </c>
      <c r="C106" s="69" t="str">
        <f>'Schedule 1-Kabarnet-Rumuruti'!C106</f>
        <v>OPGW Joint Box 4 way</v>
      </c>
      <c r="D106" s="5" t="str">
        <f>'Schedule 1-Kabarnet-Rumuruti'!E106</f>
        <v>Set</v>
      </c>
      <c r="E106" s="5">
        <f>'Schedule 1-Kabarnet-Rumuruti'!F106</f>
        <v>1</v>
      </c>
      <c r="F106" s="7"/>
      <c r="G106" s="7"/>
      <c r="H106" s="13"/>
    </row>
    <row r="107" spans="2:8" ht="22.5" customHeight="1">
      <c r="B107" s="69">
        <f>'Schedule 1-Kabarnet-Rumuruti'!B107</f>
        <v>4.5999999999999996</v>
      </c>
      <c r="C107" s="69" t="str">
        <f>'Schedule 1-Kabarnet-Rumuruti'!C107</f>
        <v>Vibration dampers</v>
      </c>
      <c r="D107" s="5" t="str">
        <f>'Schedule 1-Kabarnet-Rumuruti'!E107</f>
        <v>Set</v>
      </c>
      <c r="E107" s="5">
        <f>'Schedule 1-Kabarnet-Rumuruti'!F107</f>
        <v>0</v>
      </c>
      <c r="F107" s="7"/>
      <c r="G107" s="7"/>
      <c r="H107" s="13"/>
    </row>
    <row r="108" spans="2:8" ht="22.5" customHeight="1">
      <c r="B108" s="69">
        <f>'Schedule 1-Kabarnet-Rumuruti'!B108</f>
        <v>4.7</v>
      </c>
      <c r="C108" s="69" t="str">
        <f>'Schedule 1-Kabarnet-Rumuruti'!C108</f>
        <v>Tension set for OPGW  for gantry connection</v>
      </c>
      <c r="D108" s="5" t="str">
        <f>'Schedule 1-Kabarnet-Rumuruti'!E108</f>
        <v>Set</v>
      </c>
      <c r="E108" s="5">
        <f>'Schedule 1-Kabarnet-Rumuruti'!F108</f>
        <v>2</v>
      </c>
      <c r="F108" s="7"/>
      <c r="G108" s="7"/>
      <c r="H108" s="13"/>
    </row>
    <row r="109" spans="2:8" ht="21.75" customHeight="1">
      <c r="B109" s="70">
        <f>'Schedule 1-Kabarnet-Rumuruti'!B109</f>
        <v>5</v>
      </c>
      <c r="C109" s="70" t="str">
        <f>'Schedule 1-Kabarnet-Rumuruti'!C109</f>
        <v>CONDUCTOR AND GROUND WIRES</v>
      </c>
      <c r="D109" s="5"/>
      <c r="E109" s="5"/>
      <c r="F109" s="81"/>
      <c r="G109" s="81"/>
      <c r="H109" s="13"/>
    </row>
    <row r="110" spans="2:8" ht="70.2" customHeight="1">
      <c r="B110" s="69"/>
      <c r="C110" s="70" t="str">
        <f>'Schedule 1-Kabarnet-Rumuruti'!C110</f>
        <v>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v>
      </c>
      <c r="D110" s="5"/>
      <c r="E110" s="5"/>
      <c r="F110" s="50"/>
      <c r="G110" s="50"/>
      <c r="H110" s="13"/>
    </row>
    <row r="111" spans="2:8" ht="73.8" customHeight="1">
      <c r="B111" s="366">
        <f>'Schedule 1-Kabarnet-Rumuruti'!B111</f>
        <v>5.0999999999999996</v>
      </c>
      <c r="C111" s="366" t="str">
        <f>'Schedule 1-Kabarnet-Rumuruti'!C111</f>
        <v>ACSR Conductor Code Name "Lynx"; 6-phases (one ACSR 'Lynx' conductor per phase)
Note: 
Allowances for sagging, jumpers etc within the line and at substation ends shall be part of the quoted contract price per km of line route length.</v>
      </c>
      <c r="D111" s="367" t="str">
        <f>'Schedule 1-Kabarnet-Rumuruti'!E111</f>
        <v>route km</v>
      </c>
      <c r="E111" s="367">
        <f>'Schedule 1-Kabarnet-Rumuruti'!F111</f>
        <v>94</v>
      </c>
      <c r="F111" s="364"/>
      <c r="G111" s="364"/>
      <c r="H111" s="13"/>
    </row>
    <row r="112" spans="2:8" ht="75.599999999999994" customHeight="1">
      <c r="B112" s="69">
        <f>'Schedule 1-Kabarnet-Rumuruti'!B112</f>
        <v>5.2</v>
      </c>
      <c r="C112" s="69" t="str">
        <f>'Schedule 1-Kabarnet-Rumuruti'!C112</f>
        <v>Optical Groundwire (1 x OPGW) including all splicing and connections to joint boxes
Note: 
Allowances for sagging, splicing as well as slacks allowed for  maintenance purposes within the line and at substation ends shall be part of the quoted contract price per km of line route length.</v>
      </c>
      <c r="D112" s="5" t="str">
        <f>'Schedule 1-Kabarnet-Rumuruti'!E112</f>
        <v>route km</v>
      </c>
      <c r="E112" s="5">
        <f>'Schedule 1-Kabarnet-Rumuruti'!F112</f>
        <v>94</v>
      </c>
      <c r="F112" s="4"/>
      <c r="G112" s="4"/>
      <c r="H112" s="13"/>
    </row>
    <row r="113" spans="2:8" ht="25.5" customHeight="1">
      <c r="B113" s="70">
        <f>'Schedule 1-Kabarnet-Rumuruti'!B113</f>
        <v>6</v>
      </c>
      <c r="C113" s="70" t="str">
        <f>'Schedule 1-Kabarnet-Rumuruti'!C113</f>
        <v>ERS TOWER SET</v>
      </c>
      <c r="D113" s="5"/>
      <c r="E113" s="5"/>
      <c r="F113" s="4"/>
      <c r="G113" s="4"/>
      <c r="H113" s="13"/>
    </row>
    <row r="114" spans="2:8" ht="67.5" customHeight="1">
      <c r="B114" s="69">
        <f>'Schedule 1-Kabarnet-Rumuruti'!B114</f>
        <v>6.1</v>
      </c>
      <c r="C114" s="69" t="str">
        <f>'Schedule 1-Kabarnet-Rumuruti'!C114</f>
        <v>Suspension ERS Tower Set including modular tower/structure, foundation/base plate, insulators along with hardware fittings, container, anchors assemblies suitable for project soil condition, guy wire and accessories, installation and construction tools and other required equipment</v>
      </c>
      <c r="D114" s="5" t="str">
        <f>'Schedule 1-Kabarnet-Rumuruti'!E114</f>
        <v>Tower Set</v>
      </c>
      <c r="E114" s="5">
        <f>'Schedule 1-Kabarnet-Rumuruti'!F114</f>
        <v>2</v>
      </c>
      <c r="F114" s="4"/>
      <c r="G114" s="4"/>
      <c r="H114" s="13"/>
    </row>
    <row r="115" spans="2:8" ht="64.5" customHeight="1">
      <c r="B115" s="69">
        <f>'Schedule 1-Kabarnet-Rumuruti'!B115</f>
        <v>6.2</v>
      </c>
      <c r="C115" s="69" t="str">
        <f>'Schedule 1-Kabarnet-Rumuruti'!C115</f>
        <v>Tension ERS Tower Set including modular tower/structure, foundation/base plate, insulators along with hardware fittings, container, anchors assemblies suitable for project soil condition, guy wire and accessories, installation and construction tools and other required equipment</v>
      </c>
      <c r="D115" s="5" t="str">
        <f>'Schedule 1-Kabarnet-Rumuruti'!E115</f>
        <v>Tower Set</v>
      </c>
      <c r="E115" s="5">
        <f>'Schedule 1-Kabarnet-Rumuruti'!F115</f>
        <v>3</v>
      </c>
      <c r="F115" s="4"/>
      <c r="G115" s="4"/>
      <c r="H115" s="13"/>
    </row>
    <row r="116" spans="2:8" ht="25.5" customHeight="1">
      <c r="B116" s="70">
        <f>'Schedule 1-Kabarnet-Rumuruti'!B116</f>
        <v>7</v>
      </c>
      <c r="C116" s="70" t="str">
        <f>'Schedule 1-Kabarnet-Rumuruti'!C116</f>
        <v>SPARE PARTS</v>
      </c>
      <c r="D116" s="5"/>
      <c r="E116" s="5"/>
      <c r="F116" s="4"/>
      <c r="G116" s="4"/>
      <c r="H116" s="13"/>
    </row>
    <row r="117" spans="2:8" ht="25.5" customHeight="1">
      <c r="B117" s="70">
        <f>'Schedule 1-Kabarnet-Rumuruti'!B117</f>
        <v>7.1</v>
      </c>
      <c r="C117" s="70" t="str">
        <f>'Schedule 1-Kabarnet-Rumuruti'!C117</f>
        <v>Tower</v>
      </c>
      <c r="D117" s="5"/>
      <c r="E117" s="5"/>
      <c r="F117" s="4"/>
      <c r="G117" s="4"/>
      <c r="H117" s="13"/>
    </row>
    <row r="118" spans="2:8" ht="25.5" customHeight="1">
      <c r="B118" s="69" t="str">
        <f>'Schedule 1-Kabarnet-Rumuruti'!B118</f>
        <v>7.1.1</v>
      </c>
      <c r="C118" s="69" t="str">
        <f>'Schedule 1-Kabarnet-Rumuruti'!C118</f>
        <v>Basic Body-Towers Type S</v>
      </c>
      <c r="D118" s="5" t="str">
        <f>'Schedule 1-Kabarnet-Rumuruti'!E118</f>
        <v>per tower</v>
      </c>
      <c r="E118" s="5">
        <f>'Schedule 1-Kabarnet-Rumuruti'!F118</f>
        <v>5</v>
      </c>
      <c r="F118" s="4"/>
      <c r="G118" s="4"/>
      <c r="H118" s="13"/>
    </row>
    <row r="119" spans="2:8" ht="25.5" customHeight="1">
      <c r="B119" s="69" t="str">
        <f>'Schedule 1-Kabarnet-Rumuruti'!B119</f>
        <v>7.1.2</v>
      </c>
      <c r="C119" s="69" t="str">
        <f>'Schedule 1-Kabarnet-Rumuruti'!C119</f>
        <v>+3 m Body Extension-Towers Type S</v>
      </c>
      <c r="D119" s="5" t="str">
        <f>'Schedule 1-Kabarnet-Rumuruti'!E119</f>
        <v>per tower</v>
      </c>
      <c r="E119" s="5">
        <f>'Schedule 1-Kabarnet-Rumuruti'!F119</f>
        <v>2</v>
      </c>
      <c r="F119" s="4"/>
      <c r="G119" s="4"/>
      <c r="H119" s="13"/>
    </row>
    <row r="120" spans="2:8" ht="25.5" customHeight="1">
      <c r="B120" s="69" t="str">
        <f>'Schedule 1-Kabarnet-Rumuruti'!B120</f>
        <v>7.1.3</v>
      </c>
      <c r="C120" s="69" t="str">
        <f>'Schedule 1-Kabarnet-Rumuruti'!C120</f>
        <v>+9 m Body Extension-Towers Type S</v>
      </c>
      <c r="D120" s="5" t="str">
        <f>'Schedule 1-Kabarnet-Rumuruti'!E120</f>
        <v>per tower</v>
      </c>
      <c r="E120" s="5">
        <f>'Schedule 1-Kabarnet-Rumuruti'!F120</f>
        <v>2</v>
      </c>
      <c r="F120" s="4"/>
      <c r="G120" s="4"/>
      <c r="H120" s="13"/>
    </row>
    <row r="121" spans="2:8" ht="25.5" customHeight="1">
      <c r="B121" s="69" t="str">
        <f>'Schedule 1-Kabarnet-Rumuruti'!B121</f>
        <v>7.1.4</v>
      </c>
      <c r="C121" s="69" t="str">
        <f>'Schedule 1-Kabarnet-Rumuruti'!C121</f>
        <v>+2 m Leg Extension-Towers Type S</v>
      </c>
      <c r="D121" s="5" t="str">
        <f>'Schedule 1-Kabarnet-Rumuruti'!E121</f>
        <v>per leg</v>
      </c>
      <c r="E121" s="5">
        <f>'Schedule 1-Kabarnet-Rumuruti'!F121</f>
        <v>10</v>
      </c>
      <c r="F121" s="4"/>
      <c r="G121" s="4"/>
      <c r="H121" s="13"/>
    </row>
    <row r="122" spans="2:8" ht="25.5" customHeight="1">
      <c r="B122" s="69" t="str">
        <f>'Schedule 1-Kabarnet-Rumuruti'!B122</f>
        <v>7.1.5</v>
      </c>
      <c r="C122" s="69" t="str">
        <f>'Schedule 1-Kabarnet-Rumuruti'!C122</f>
        <v xml:space="preserve">+3 m Leg Extension-Towers Type S </v>
      </c>
      <c r="D122" s="5" t="str">
        <f>'Schedule 1-Kabarnet-Rumuruti'!E122</f>
        <v>per leg</v>
      </c>
      <c r="E122" s="5">
        <f>'Schedule 1-Kabarnet-Rumuruti'!F122</f>
        <v>10</v>
      </c>
      <c r="F122" s="4"/>
      <c r="G122" s="4"/>
      <c r="H122" s="13"/>
    </row>
    <row r="123" spans="2:8" ht="25.5" customHeight="1">
      <c r="B123" s="69" t="str">
        <f>'Schedule 1-Kabarnet-Rumuruti'!B123</f>
        <v>7.1.6</v>
      </c>
      <c r="C123" s="69" t="str">
        <f>'Schedule 1-Kabarnet-Rumuruti'!C123</f>
        <v>Stubs -Towers Type S</v>
      </c>
      <c r="D123" s="5" t="str">
        <f>'Schedule 1-Kabarnet-Rumuruti'!E123</f>
        <v>each</v>
      </c>
      <c r="E123" s="5">
        <f>'Schedule 1-Kabarnet-Rumuruti'!F123</f>
        <v>20</v>
      </c>
      <c r="F123" s="106"/>
      <c r="G123" s="4"/>
      <c r="H123" s="13"/>
    </row>
    <row r="124" spans="2:8" ht="25.5" customHeight="1">
      <c r="B124" s="69" t="str">
        <f>'Schedule 1-Kabarnet-Rumuruti'!B124</f>
        <v>7.1.7</v>
      </c>
      <c r="C124" s="69" t="str">
        <f>'Schedule 1-Kabarnet-Rumuruti'!C124</f>
        <v>Basic Body-Towers Type T10</v>
      </c>
      <c r="D124" s="5" t="str">
        <f>'Schedule 1-Kabarnet-Rumuruti'!E124</f>
        <v>per tower</v>
      </c>
      <c r="E124" s="5">
        <f>'Schedule 1-Kabarnet-Rumuruti'!F124</f>
        <v>4</v>
      </c>
      <c r="F124" s="4"/>
      <c r="G124" s="4"/>
      <c r="H124" s="13"/>
    </row>
    <row r="125" spans="2:8" ht="25.5" customHeight="1">
      <c r="B125" s="69" t="str">
        <f>'Schedule 1-Kabarnet-Rumuruti'!B125</f>
        <v>7.1.8</v>
      </c>
      <c r="C125" s="69" t="str">
        <f>'Schedule 1-Kabarnet-Rumuruti'!C125</f>
        <v>+3 m Body Extension-Towers Type T10</v>
      </c>
      <c r="D125" s="5" t="str">
        <f>'Schedule 1-Kabarnet-Rumuruti'!E125</f>
        <v>per tower</v>
      </c>
      <c r="E125" s="5">
        <f>'Schedule 1-Kabarnet-Rumuruti'!F125</f>
        <v>2</v>
      </c>
      <c r="F125" s="4"/>
      <c r="G125" s="4"/>
      <c r="H125" s="13"/>
    </row>
    <row r="126" spans="2:8" ht="25.5" customHeight="1">
      <c r="B126" s="69" t="str">
        <f>'Schedule 1-Kabarnet-Rumuruti'!B126</f>
        <v>7.1.9</v>
      </c>
      <c r="C126" s="69" t="str">
        <f>'Schedule 1-Kabarnet-Rumuruti'!C126</f>
        <v>+9 m Body Extension-Towers Type T10</v>
      </c>
      <c r="D126" s="5" t="str">
        <f>'Schedule 1-Kabarnet-Rumuruti'!E126</f>
        <v>per tower</v>
      </c>
      <c r="E126" s="5">
        <f>'Schedule 1-Kabarnet-Rumuruti'!F126</f>
        <v>2</v>
      </c>
      <c r="F126" s="4"/>
      <c r="G126" s="4"/>
      <c r="H126" s="13"/>
    </row>
    <row r="127" spans="2:8" ht="25.5" customHeight="1">
      <c r="B127" s="69" t="str">
        <f>'Schedule 1-Kabarnet-Rumuruti'!B127</f>
        <v>7.1.10</v>
      </c>
      <c r="C127" s="69" t="str">
        <f>'Schedule 1-Kabarnet-Rumuruti'!C127</f>
        <v>+2 m Leg Extension-Towers Type T10</v>
      </c>
      <c r="D127" s="5" t="str">
        <f>'Schedule 1-Kabarnet-Rumuruti'!E127</f>
        <v>per leg</v>
      </c>
      <c r="E127" s="5">
        <f>'Schedule 1-Kabarnet-Rumuruti'!F127</f>
        <v>8</v>
      </c>
      <c r="F127" s="4"/>
      <c r="G127" s="4"/>
      <c r="H127" s="13"/>
    </row>
    <row r="128" spans="2:8" ht="25.5" customHeight="1">
      <c r="B128" s="69" t="str">
        <f>'Schedule 1-Kabarnet-Rumuruti'!B128</f>
        <v>7.1.11</v>
      </c>
      <c r="C128" s="69" t="str">
        <f>'Schedule 1-Kabarnet-Rumuruti'!C128</f>
        <v>+3 m Leg Extension-Towers Type T10</v>
      </c>
      <c r="D128" s="5" t="str">
        <f>'Schedule 1-Kabarnet-Rumuruti'!E128</f>
        <v>per leg</v>
      </c>
      <c r="E128" s="5">
        <f>'Schedule 1-Kabarnet-Rumuruti'!F128</f>
        <v>8</v>
      </c>
      <c r="F128" s="4"/>
      <c r="G128" s="4"/>
      <c r="H128" s="13"/>
    </row>
    <row r="129" spans="2:8" ht="25.5" customHeight="1">
      <c r="B129" s="69" t="str">
        <f>'Schedule 1-Kabarnet-Rumuruti'!B129</f>
        <v>7.1.12</v>
      </c>
      <c r="C129" s="69" t="str">
        <f>'Schedule 1-Kabarnet-Rumuruti'!C129</f>
        <v>Stubs -Towers Type T10</v>
      </c>
      <c r="D129" s="5" t="str">
        <f>'Schedule 1-Kabarnet-Rumuruti'!E129</f>
        <v>each</v>
      </c>
      <c r="E129" s="5">
        <f>'Schedule 1-Kabarnet-Rumuruti'!F129</f>
        <v>16</v>
      </c>
      <c r="F129" s="106"/>
      <c r="G129" s="4"/>
      <c r="H129" s="13"/>
    </row>
    <row r="130" spans="2:8" ht="25.5" customHeight="1">
      <c r="B130" s="69" t="str">
        <f>'Schedule 1-Kabarnet-Rumuruti'!B130</f>
        <v>7.1.13</v>
      </c>
      <c r="C130" s="69" t="str">
        <f>'Schedule 1-Kabarnet-Rumuruti'!C130</f>
        <v>Basic Body-Towers Type T60</v>
      </c>
      <c r="D130" s="5" t="str">
        <f>'Schedule 1-Kabarnet-Rumuruti'!E130</f>
        <v>per tower</v>
      </c>
      <c r="E130" s="5">
        <f>'Schedule 1-Kabarnet-Rumuruti'!F130</f>
        <v>1</v>
      </c>
      <c r="F130" s="4"/>
      <c r="G130" s="4"/>
      <c r="H130" s="13"/>
    </row>
    <row r="131" spans="2:8" ht="25.5" customHeight="1">
      <c r="B131" s="69" t="str">
        <f>'Schedule 1-Kabarnet-Rumuruti'!B131</f>
        <v>7.1.14</v>
      </c>
      <c r="C131" s="69" t="str">
        <f>'Schedule 1-Kabarnet-Rumuruti'!C131</f>
        <v>+6 m Body Extension-Towers Type T60</v>
      </c>
      <c r="D131" s="5" t="str">
        <f>'Schedule 1-Kabarnet-Rumuruti'!E131</f>
        <v>per tower</v>
      </c>
      <c r="E131" s="5">
        <f>'Schedule 1-Kabarnet-Rumuruti'!F131</f>
        <v>1</v>
      </c>
      <c r="F131" s="4"/>
      <c r="G131" s="4"/>
      <c r="H131" s="13"/>
    </row>
    <row r="132" spans="2:8" ht="25.5" customHeight="1">
      <c r="B132" s="69" t="str">
        <f>'Schedule 1-Kabarnet-Rumuruti'!B132</f>
        <v>7.1.15</v>
      </c>
      <c r="C132" s="69" t="str">
        <f>'Schedule 1-Kabarnet-Rumuruti'!C132</f>
        <v>+2 m Leg Extension-Towers Type T60</v>
      </c>
      <c r="D132" s="5" t="str">
        <f>'Schedule 1-Kabarnet-Rumuruti'!E132</f>
        <v>per leg</v>
      </c>
      <c r="E132" s="5">
        <f>'Schedule 1-Kabarnet-Rumuruti'!F132</f>
        <v>2</v>
      </c>
      <c r="F132" s="4"/>
      <c r="G132" s="4"/>
      <c r="H132" s="13"/>
    </row>
    <row r="133" spans="2:8" ht="25.5" customHeight="1">
      <c r="B133" s="69" t="str">
        <f>'Schedule 1-Kabarnet-Rumuruti'!B133</f>
        <v>7.1.16</v>
      </c>
      <c r="C133" s="69" t="str">
        <f>'Schedule 1-Kabarnet-Rumuruti'!C133</f>
        <v>+3 m Leg Extension-Towers Type T60</v>
      </c>
      <c r="D133" s="5" t="str">
        <f>'Schedule 1-Kabarnet-Rumuruti'!E133</f>
        <v>per leg</v>
      </c>
      <c r="E133" s="5">
        <f>'Schedule 1-Kabarnet-Rumuruti'!F133</f>
        <v>2</v>
      </c>
      <c r="F133" s="4"/>
      <c r="G133" s="4"/>
      <c r="H133" s="13"/>
    </row>
    <row r="134" spans="2:8" ht="25.5" customHeight="1">
      <c r="B134" s="69" t="str">
        <f>'Schedule 1-Kabarnet-Rumuruti'!B134</f>
        <v>7.1.17</v>
      </c>
      <c r="C134" s="69" t="str">
        <f>'Schedule 1-Kabarnet-Rumuruti'!C134</f>
        <v>Stubs -Towers Type T60</v>
      </c>
      <c r="D134" s="5" t="str">
        <f>'Schedule 1-Kabarnet-Rumuruti'!E134</f>
        <v>each</v>
      </c>
      <c r="E134" s="5">
        <f>'Schedule 1-Kabarnet-Rumuruti'!F134</f>
        <v>4</v>
      </c>
      <c r="F134" s="106"/>
      <c r="G134" s="4"/>
      <c r="H134" s="13"/>
    </row>
    <row r="135" spans="2:8" ht="25.5" customHeight="1">
      <c r="B135" s="70">
        <f>'Schedule 1-Kabarnet-Rumuruti'!B135</f>
        <v>7.2</v>
      </c>
      <c r="C135" s="70" t="str">
        <f>'Schedule 1-Kabarnet-Rumuruti'!C135</f>
        <v>Line conductor insulators and fittings</v>
      </c>
      <c r="D135" s="5"/>
      <c r="E135" s="5"/>
      <c r="F135" s="4"/>
      <c r="G135" s="4"/>
      <c r="H135" s="13"/>
    </row>
    <row r="136" spans="2:8" ht="25.5" customHeight="1">
      <c r="B136" s="69" t="str">
        <f>'Schedule 1-Kabarnet-Rumuruti'!B136</f>
        <v>7.2.1</v>
      </c>
      <c r="C136" s="69" t="str">
        <f>'Schedule 1-Kabarnet-Rumuruti'!C136</f>
        <v xml:space="preserve">Suspension String </v>
      </c>
      <c r="D136" s="5" t="str">
        <f>'Schedule 1-Kabarnet-Rumuruti'!E136</f>
        <v>Set</v>
      </c>
      <c r="E136" s="5">
        <f>'Schedule 1-Kabarnet-Rumuruti'!F136</f>
        <v>15</v>
      </c>
      <c r="F136" s="7"/>
      <c r="G136" s="7"/>
      <c r="H136" s="13"/>
    </row>
    <row r="137" spans="2:8" ht="25.5" customHeight="1">
      <c r="B137" s="69" t="str">
        <f>'Schedule 1-Kabarnet-Rumuruti'!B137</f>
        <v>7.2.2</v>
      </c>
      <c r="C137" s="69" t="str">
        <f>'Schedule 1-Kabarnet-Rumuruti'!C137</f>
        <v>Tension  String</v>
      </c>
      <c r="D137" s="5" t="str">
        <f>'Schedule 1-Kabarnet-Rumuruti'!E137</f>
        <v>Set</v>
      </c>
      <c r="E137" s="5">
        <f>'Schedule 1-Kabarnet-Rumuruti'!F137</f>
        <v>30</v>
      </c>
      <c r="F137" s="7"/>
      <c r="G137" s="7"/>
      <c r="H137" s="13"/>
    </row>
    <row r="138" spans="2:8" ht="25.5" customHeight="1">
      <c r="B138" s="69" t="str">
        <f>'Schedule 1-Kabarnet-Rumuruti'!B138</f>
        <v>7.2.3</v>
      </c>
      <c r="C138" s="69" t="str">
        <f>'Schedule 1-Kabarnet-Rumuruti'!C138</f>
        <v>Jumper String (Pilot )</v>
      </c>
      <c r="D138" s="5" t="str">
        <f>'Schedule 1-Kabarnet-Rumuruti'!E138</f>
        <v>Set</v>
      </c>
      <c r="E138" s="5">
        <f>'Schedule 1-Kabarnet-Rumuruti'!F138</f>
        <v>5</v>
      </c>
      <c r="F138" s="7"/>
      <c r="G138" s="7"/>
      <c r="H138" s="13"/>
    </row>
    <row r="139" spans="2:8" ht="25.5" customHeight="1">
      <c r="B139" s="69" t="str">
        <f>'Schedule 1-Kabarnet-Rumuruti'!B139</f>
        <v>7.2.4</v>
      </c>
      <c r="C139" s="69" t="str">
        <f>'Schedule 1-Kabarnet-Rumuruti'!C139</f>
        <v>Vibration dampers</v>
      </c>
      <c r="D139" s="5" t="str">
        <f>'Schedule 1-Kabarnet-Rumuruti'!E139</f>
        <v>Set</v>
      </c>
      <c r="E139" s="5">
        <f>'Schedule 1-Kabarnet-Rumuruti'!F139</f>
        <v>55</v>
      </c>
      <c r="F139" s="7"/>
      <c r="G139" s="7"/>
      <c r="H139" s="13"/>
    </row>
    <row r="140" spans="2:8" ht="25.5" customHeight="1">
      <c r="B140" s="69" t="str">
        <f>'Schedule 1-Kabarnet-Rumuruti'!B140</f>
        <v>7.2.5</v>
      </c>
      <c r="C140" s="69" t="str">
        <f>'Schedule 1-Kabarnet-Rumuruti'!C140</f>
        <v>Mid Span Joints</v>
      </c>
      <c r="D140" s="5" t="str">
        <f>'Schedule 1-Kabarnet-Rumuruti'!E140</f>
        <v>Set</v>
      </c>
      <c r="E140" s="5">
        <f>'Schedule 1-Kabarnet-Rumuruti'!F140</f>
        <v>5</v>
      </c>
      <c r="F140" s="7"/>
      <c r="G140" s="7"/>
      <c r="H140" s="13"/>
    </row>
    <row r="141" spans="2:8" ht="25.5" customHeight="1">
      <c r="B141" s="69" t="str">
        <f>'Schedule 1-Kabarnet-Rumuruti'!B141</f>
        <v>7.2.6</v>
      </c>
      <c r="C141" s="69" t="str">
        <f>'Schedule 1-Kabarnet-Rumuruti'!C141</f>
        <v xml:space="preserve">Repair Sleeve </v>
      </c>
      <c r="D141" s="5" t="str">
        <f>'Schedule 1-Kabarnet-Rumuruti'!E141</f>
        <v>Set</v>
      </c>
      <c r="E141" s="5">
        <f>'Schedule 1-Kabarnet-Rumuruti'!F141</f>
        <v>5</v>
      </c>
      <c r="F141" s="7"/>
      <c r="G141" s="7"/>
      <c r="H141" s="13"/>
    </row>
    <row r="142" spans="2:8" ht="25.5" customHeight="1">
      <c r="B142" s="70">
        <f>'Schedule 1-Kabarnet-Rumuruti'!B142</f>
        <v>7.3</v>
      </c>
      <c r="C142" s="70" t="str">
        <f>'Schedule 1-Kabarnet-Rumuruti'!C142</f>
        <v>OPGW fittings and accessories</v>
      </c>
      <c r="D142" s="5"/>
      <c r="E142" s="5"/>
      <c r="F142" s="81"/>
      <c r="G142" s="81"/>
      <c r="H142" s="13"/>
    </row>
    <row r="143" spans="2:8" ht="25.5" customHeight="1">
      <c r="B143" s="69" t="str">
        <f>'Schedule 1-Kabarnet-Rumuruti'!B143</f>
        <v>7.3.1</v>
      </c>
      <c r="C143" s="69" t="str">
        <f>'Schedule 1-Kabarnet-Rumuruti'!C143</f>
        <v>Suspension set for OPGW</v>
      </c>
      <c r="D143" s="5" t="str">
        <f>'Schedule 1-Kabarnet-Rumuruti'!E143</f>
        <v>Set</v>
      </c>
      <c r="E143" s="5">
        <f>'Schedule 1-Kabarnet-Rumuruti'!F143</f>
        <v>5</v>
      </c>
      <c r="F143" s="7"/>
      <c r="G143" s="7"/>
      <c r="H143" s="13"/>
    </row>
    <row r="144" spans="2:8" ht="25.5" customHeight="1">
      <c r="B144" s="69" t="str">
        <f>'Schedule 1-Kabarnet-Rumuruti'!B144</f>
        <v>7.3.2</v>
      </c>
      <c r="C144" s="69" t="str">
        <f>'Schedule 1-Kabarnet-Rumuruti'!C144</f>
        <v>Tension set for OPGW</v>
      </c>
      <c r="D144" s="5" t="str">
        <f>'Schedule 1-Kabarnet-Rumuruti'!E144</f>
        <v>Set</v>
      </c>
      <c r="E144" s="5">
        <f>'Schedule 1-Kabarnet-Rumuruti'!F144</f>
        <v>10</v>
      </c>
      <c r="F144" s="7"/>
      <c r="G144" s="7"/>
      <c r="H144" s="13"/>
    </row>
    <row r="145" spans="2:8" ht="25.5" customHeight="1">
      <c r="B145" s="69" t="str">
        <f>'Schedule 1-Kabarnet-Rumuruti'!B145</f>
        <v>7.3.3</v>
      </c>
      <c r="C145" s="69" t="str">
        <f>'Schedule 1-Kabarnet-Rumuruti'!C145</f>
        <v>OPGW Joint Box 4 way</v>
      </c>
      <c r="D145" s="5" t="str">
        <f>'Schedule 1-Kabarnet-Rumuruti'!E145</f>
        <v>Set</v>
      </c>
      <c r="E145" s="5">
        <f>'Schedule 1-Kabarnet-Rumuruti'!F145</f>
        <v>1</v>
      </c>
      <c r="F145" s="7"/>
      <c r="G145" s="7"/>
      <c r="H145" s="13"/>
    </row>
    <row r="146" spans="2:8" ht="25.5" customHeight="1">
      <c r="B146" s="69" t="str">
        <f>'Schedule 1-Kabarnet-Rumuruti'!B146</f>
        <v>7.3.4</v>
      </c>
      <c r="C146" s="69" t="str">
        <f>'Schedule 1-Kabarnet-Rumuruti'!C146</f>
        <v>Vibration dampers</v>
      </c>
      <c r="D146" s="5" t="str">
        <f>'Schedule 1-Kabarnet-Rumuruti'!E146</f>
        <v>Set</v>
      </c>
      <c r="E146" s="5">
        <f>'Schedule 1-Kabarnet-Rumuruti'!F146</f>
        <v>18</v>
      </c>
      <c r="F146" s="7"/>
      <c r="G146" s="7"/>
      <c r="H146" s="13"/>
    </row>
    <row r="147" spans="2:8" ht="25.5" customHeight="1">
      <c r="B147" s="70">
        <f>'Schedule 1-Kabarnet-Rumuruti'!B147</f>
        <v>7.4</v>
      </c>
      <c r="C147" s="70" t="str">
        <f>'Schedule 1-Kabarnet-Rumuruti'!C147</f>
        <v>Conductor and Ground wires</v>
      </c>
      <c r="D147" s="5"/>
      <c r="E147" s="5"/>
      <c r="F147" s="81"/>
      <c r="G147" s="81"/>
      <c r="H147" s="13"/>
    </row>
    <row r="148" spans="2:8" ht="25.5" customHeight="1">
      <c r="B148" s="69" t="str">
        <f>'Schedule 1-Kabarnet-Rumuruti'!B148</f>
        <v>7.4.1</v>
      </c>
      <c r="C148" s="69" t="str">
        <f>'Schedule 1-Kabarnet-Rumuruti'!C148</f>
        <v>ACSR Conductor Code Name "Lynx"</v>
      </c>
      <c r="D148" s="5" t="str">
        <f>'Schedule 1-Kabarnet-Rumuruti'!E148</f>
        <v>km</v>
      </c>
      <c r="E148" s="5">
        <f>'Schedule 1-Kabarnet-Rumuruti'!F148</f>
        <v>8</v>
      </c>
      <c r="F148" s="4"/>
      <c r="G148" s="4"/>
      <c r="H148" s="13"/>
    </row>
    <row r="149" spans="2:8" ht="25.5" customHeight="1">
      <c r="B149" s="69" t="str">
        <f>'Schedule 1-Kabarnet-Rumuruti'!B149</f>
        <v>7.4.2</v>
      </c>
      <c r="C149" s="69" t="str">
        <f>'Schedule 1-Kabarnet-Rumuruti'!C149</f>
        <v>Optical Groundwire (OPGW) including all splicing and connections to joint boxes</v>
      </c>
      <c r="D149" s="5" t="str">
        <f>'Schedule 1-Kabarnet-Rumuruti'!E149</f>
        <v>km</v>
      </c>
      <c r="E149" s="5">
        <f>'Schedule 1-Kabarnet-Rumuruti'!F149</f>
        <v>3</v>
      </c>
      <c r="F149" s="4"/>
      <c r="G149" s="4"/>
      <c r="H149" s="13"/>
    </row>
    <row r="150" spans="2:8" ht="25.5" customHeight="1">
      <c r="B150" s="70">
        <f>'Schedule 1-Kabarnet-Rumuruti'!B150</f>
        <v>8</v>
      </c>
      <c r="C150" s="70" t="str">
        <f>'Schedule 1-Kabarnet-Rumuruti'!C150</f>
        <v>OPERATION AND MAINTENANCE TOOLS</v>
      </c>
      <c r="D150" s="5"/>
      <c r="E150" s="5"/>
      <c r="F150" s="72"/>
      <c r="G150" s="72"/>
      <c r="H150" s="13"/>
    </row>
    <row r="151" spans="2:8" ht="25.5" customHeight="1">
      <c r="B151" s="69">
        <f>'Schedule 1-Kabarnet-Rumuruti'!B151</f>
        <v>8.1</v>
      </c>
      <c r="C151" s="69" t="str">
        <f>'Schedule 1-Kabarnet-Rumuruti'!C151</f>
        <v>Earth Resistance Testing unit</v>
      </c>
      <c r="D151" s="5" t="str">
        <f>'Schedule 1-Kabarnet-Rumuruti'!E151</f>
        <v>each</v>
      </c>
      <c r="E151" s="5">
        <f>'Schedule 1-Kabarnet-Rumuruti'!F151</f>
        <v>1</v>
      </c>
      <c r="F151" s="106"/>
      <c r="G151" s="4"/>
      <c r="H151" s="13"/>
    </row>
    <row r="152" spans="2:8" ht="25.5" customHeight="1">
      <c r="B152" s="69">
        <f>'Schedule 1-Kabarnet-Rumuruti'!B152</f>
        <v>8.1999999999999993</v>
      </c>
      <c r="C152" s="69" t="str">
        <f>'Schedule 1-Kabarnet-Rumuruti'!C152</f>
        <v>Torque wrench (60-120Nm)</v>
      </c>
      <c r="D152" s="5" t="str">
        <f>'Schedule 1-Kabarnet-Rumuruti'!E152</f>
        <v>each</v>
      </c>
      <c r="E152" s="5">
        <f>'Schedule 1-Kabarnet-Rumuruti'!F152</f>
        <v>2</v>
      </c>
      <c r="F152" s="106"/>
      <c r="G152" s="4"/>
      <c r="H152" s="13"/>
    </row>
    <row r="153" spans="2:8" ht="25.5" customHeight="1">
      <c r="B153" s="69">
        <f>'Schedule 1-Kabarnet-Rumuruti'!B153</f>
        <v>8.3000000000000007</v>
      </c>
      <c r="C153" s="69" t="str">
        <f>'Schedule 1-Kabarnet-Rumuruti'!C153</f>
        <v>Torque wrench (140-310Nm)</v>
      </c>
      <c r="D153" s="5" t="str">
        <f>'Schedule 1-Kabarnet-Rumuruti'!E153</f>
        <v>each</v>
      </c>
      <c r="E153" s="5">
        <f>'Schedule 1-Kabarnet-Rumuruti'!F153</f>
        <v>2</v>
      </c>
      <c r="F153" s="106"/>
      <c r="G153" s="4"/>
      <c r="H153" s="13"/>
    </row>
    <row r="154" spans="2:8" ht="25.5" customHeight="1">
      <c r="B154" s="69">
        <f>'Schedule 1-Kabarnet-Rumuruti'!B154</f>
        <v>8.4</v>
      </c>
      <c r="C154" s="69" t="str">
        <f>'Schedule 1-Kabarnet-Rumuruti'!C154</f>
        <v>Motor operated Hydraulic press &amp; Die Kit for Lynx Conductor</v>
      </c>
      <c r="D154" s="5" t="str">
        <f>'Schedule 1-Kabarnet-Rumuruti'!E154</f>
        <v>each</v>
      </c>
      <c r="E154" s="5">
        <f>'Schedule 1-Kabarnet-Rumuruti'!F154</f>
        <v>1</v>
      </c>
      <c r="F154" s="106"/>
      <c r="G154" s="4"/>
      <c r="H154" s="13"/>
    </row>
    <row r="155" spans="2:8" ht="25.5" customHeight="1">
      <c r="B155" s="69">
        <f>'Schedule 1-Kabarnet-Rumuruti'!B155</f>
        <v>8.5</v>
      </c>
      <c r="C155" s="69" t="str">
        <f>'Schedule 1-Kabarnet-Rumuruti'!C155</f>
        <v>Tirfor for steel wire rope (3.5T)</v>
      </c>
      <c r="D155" s="5" t="str">
        <f>'Schedule 1-Kabarnet-Rumuruti'!E155</f>
        <v>each</v>
      </c>
      <c r="E155" s="5">
        <f>'Schedule 1-Kabarnet-Rumuruti'!F155</f>
        <v>1</v>
      </c>
      <c r="F155" s="106"/>
      <c r="G155" s="4"/>
      <c r="H155" s="13"/>
    </row>
    <row r="156" spans="2:8" ht="25.5" customHeight="1">
      <c r="B156" s="69">
        <f>'Schedule 1-Kabarnet-Rumuruti'!B156</f>
        <v>8.6</v>
      </c>
      <c r="C156" s="69" t="str">
        <f>'Schedule 1-Kabarnet-Rumuruti'!C156</f>
        <v>Tirfor for steel wire rope (7T)</v>
      </c>
      <c r="D156" s="5" t="str">
        <f>'Schedule 1-Kabarnet-Rumuruti'!E156</f>
        <v>each</v>
      </c>
      <c r="E156" s="5">
        <f>'Schedule 1-Kabarnet-Rumuruti'!F156</f>
        <v>1</v>
      </c>
      <c r="F156" s="106"/>
      <c r="G156" s="4"/>
      <c r="H156" s="13"/>
    </row>
    <row r="157" spans="2:8" ht="25.5" customHeight="1">
      <c r="B157" s="69">
        <f>'Schedule 1-Kabarnet-Rumuruti'!B157</f>
        <v>8.6999999999999993</v>
      </c>
      <c r="C157" s="69" t="str">
        <f>'Schedule 1-Kabarnet-Rumuruti'!C157</f>
        <v>Steel wire rope 14 mm X 50 M Legth piece</v>
      </c>
      <c r="D157" s="5" t="str">
        <f>'Schedule 1-Kabarnet-Rumuruti'!E157</f>
        <v>each</v>
      </c>
      <c r="E157" s="5">
        <f>'Schedule 1-Kabarnet-Rumuruti'!F157</f>
        <v>4</v>
      </c>
      <c r="F157" s="106"/>
      <c r="G157" s="4"/>
      <c r="H157" s="13"/>
    </row>
    <row r="158" spans="2:8" ht="25.5" customHeight="1">
      <c r="B158" s="69">
        <f>'Schedule 1-Kabarnet-Rumuruti'!B158</f>
        <v>8.8000000000000007</v>
      </c>
      <c r="C158" s="69" t="str">
        <f>'Schedule 1-Kabarnet-Rumuruti'!C158</f>
        <v>Wire clip (14mm Crosby type)</v>
      </c>
      <c r="D158" s="5" t="str">
        <f>'Schedule 1-Kabarnet-Rumuruti'!E158</f>
        <v>each</v>
      </c>
      <c r="E158" s="5">
        <f>'Schedule 1-Kabarnet-Rumuruti'!F158</f>
        <v>6</v>
      </c>
      <c r="F158" s="106"/>
      <c r="G158" s="4"/>
      <c r="H158" s="13"/>
    </row>
    <row r="159" spans="2:8" ht="25.5" customHeight="1">
      <c r="B159" s="69">
        <f>'Schedule 1-Kabarnet-Rumuruti'!B159</f>
        <v>8.9</v>
      </c>
      <c r="C159" s="69" t="str">
        <f>'Schedule 1-Kabarnet-Rumuruti'!C159</f>
        <v>Wire connector 14 mm rotating swivel type</v>
      </c>
      <c r="D159" s="5" t="str">
        <f>'Schedule 1-Kabarnet-Rumuruti'!E159</f>
        <v>each</v>
      </c>
      <c r="E159" s="5">
        <f>'Schedule 1-Kabarnet-Rumuruti'!F159</f>
        <v>6</v>
      </c>
      <c r="F159" s="106"/>
      <c r="G159" s="4"/>
      <c r="H159" s="13"/>
    </row>
    <row r="160" spans="2:8" ht="25.5" customHeight="1">
      <c r="B160" s="227">
        <f>'Schedule 1-Kabarnet-Rumuruti'!B160</f>
        <v>8.1</v>
      </c>
      <c r="C160" s="69" t="str">
        <f>'Schedule 1-Kabarnet-Rumuruti'!C160</f>
        <v xml:space="preserve">Stringing stocking/tension type grips for ACSR Lynx Conductor </v>
      </c>
      <c r="D160" s="5" t="str">
        <f>'Schedule 1-Kabarnet-Rumuruti'!E160</f>
        <v>each</v>
      </c>
      <c r="E160" s="5">
        <f>'Schedule 1-Kabarnet-Rumuruti'!F160</f>
        <v>3</v>
      </c>
      <c r="F160" s="106"/>
      <c r="G160" s="4"/>
      <c r="H160" s="13"/>
    </row>
    <row r="161" spans="2:9" ht="25.5" customHeight="1">
      <c r="B161" s="69">
        <f>'Schedule 1-Kabarnet-Rumuruti'!B161</f>
        <v>8.11</v>
      </c>
      <c r="C161" s="69" t="str">
        <f>'Schedule 1-Kabarnet-Rumuruti'!C161</f>
        <v xml:space="preserve">Stringing stocking/tension type for OPWG </v>
      </c>
      <c r="D161" s="5" t="str">
        <f>'Schedule 1-Kabarnet-Rumuruti'!E161</f>
        <v>each</v>
      </c>
      <c r="E161" s="5">
        <f>'Schedule 1-Kabarnet-Rumuruti'!F161</f>
        <v>2</v>
      </c>
      <c r="F161" s="106"/>
      <c r="G161" s="4"/>
      <c r="H161" s="13"/>
    </row>
    <row r="162" spans="2:9" ht="25.5" customHeight="1">
      <c r="B162" s="69">
        <f>'Schedule 1-Kabarnet-Rumuruti'!B162</f>
        <v>8.1199999999999992</v>
      </c>
      <c r="C162" s="69" t="str">
        <f>'Schedule 1-Kabarnet-Rumuruti'!C162</f>
        <v>Automatic clamp (Chicago Grip)</v>
      </c>
      <c r="D162" s="5" t="str">
        <f>'Schedule 1-Kabarnet-Rumuruti'!E162</f>
        <v>each</v>
      </c>
      <c r="E162" s="5">
        <f>'Schedule 1-Kabarnet-Rumuruti'!F162</f>
        <v>6</v>
      </c>
      <c r="F162" s="106"/>
      <c r="G162" s="4"/>
      <c r="H162" s="13"/>
    </row>
    <row r="163" spans="2:9" ht="25.5" customHeight="1">
      <c r="B163" s="69">
        <f>'Schedule 1-Kabarnet-Rumuruti'!B163</f>
        <v>8.1300000000000008</v>
      </c>
      <c r="C163" s="69" t="str">
        <f>'Schedule 1-Kabarnet-Rumuruti'!C163</f>
        <v>Chain pully block 3 T</v>
      </c>
      <c r="D163" s="5" t="str">
        <f>'Schedule 1-Kabarnet-Rumuruti'!E163</f>
        <v>each</v>
      </c>
      <c r="E163" s="5">
        <f>'Schedule 1-Kabarnet-Rumuruti'!F163</f>
        <v>1</v>
      </c>
      <c r="F163" s="106"/>
      <c r="G163" s="4"/>
      <c r="H163" s="13"/>
    </row>
    <row r="164" spans="2:9" ht="25.5" customHeight="1">
      <c r="B164" s="69">
        <f>'Schedule 1-Kabarnet-Rumuruti'!B164</f>
        <v>8.14</v>
      </c>
      <c r="C164" s="69" t="str">
        <f>'Schedule 1-Kabarnet-Rumuruti'!C164</f>
        <v>Chain pully block 6 T</v>
      </c>
      <c r="D164" s="5" t="str">
        <f>'Schedule 1-Kabarnet-Rumuruti'!E164</f>
        <v>each</v>
      </c>
      <c r="E164" s="5">
        <f>'Schedule 1-Kabarnet-Rumuruti'!F164</f>
        <v>1</v>
      </c>
      <c r="F164" s="106"/>
      <c r="G164" s="4"/>
      <c r="H164" s="13"/>
    </row>
    <row r="165" spans="2:9" ht="25.5" customHeight="1">
      <c r="B165" s="69">
        <f>'Schedule 1-Kabarnet-Rumuruti'!B165</f>
        <v>8.15</v>
      </c>
      <c r="C165" s="69" t="str">
        <f>'Schedule 1-Kabarnet-Rumuruti'!C165</f>
        <v>Total Station</v>
      </c>
      <c r="D165" s="5" t="str">
        <f>'Schedule 1-Kabarnet-Rumuruti'!E165</f>
        <v>Set</v>
      </c>
      <c r="E165" s="5">
        <f>'Schedule 1-Kabarnet-Rumuruti'!F165</f>
        <v>1</v>
      </c>
      <c r="F165" s="106"/>
      <c r="G165" s="4"/>
      <c r="H165" s="13"/>
    </row>
    <row r="166" spans="2:9" ht="25.5" customHeight="1">
      <c r="B166" s="69">
        <f>'Schedule 1-Kabarnet-Rumuruti'!B166</f>
        <v>8.16</v>
      </c>
      <c r="C166" s="69" t="str">
        <f>'Schedule 1-Kabarnet-Rumuruti'!C166</f>
        <v>Thermo-Vision Scanner</v>
      </c>
      <c r="D166" s="5" t="str">
        <f>'Schedule 1-Kabarnet-Rumuruti'!E166</f>
        <v>each</v>
      </c>
      <c r="E166" s="5">
        <f>'Schedule 1-Kabarnet-Rumuruti'!F166</f>
        <v>1</v>
      </c>
      <c r="F166" s="106"/>
      <c r="G166" s="4"/>
      <c r="H166" s="13"/>
    </row>
    <row r="167" spans="2:9" ht="25.5" customHeight="1">
      <c r="B167" s="69">
        <f>'Schedule 1-Kabarnet-Rumuruti'!B167</f>
        <v>8.17</v>
      </c>
      <c r="C167" s="69" t="str">
        <f>'Schedule 1-Kabarnet-Rumuruti'!C167</f>
        <v>Binocular</v>
      </c>
      <c r="D167" s="5" t="str">
        <f>'Schedule 1-Kabarnet-Rumuruti'!E167</f>
        <v>each</v>
      </c>
      <c r="E167" s="5">
        <f>'Schedule 1-Kabarnet-Rumuruti'!F167</f>
        <v>2</v>
      </c>
      <c r="F167" s="106"/>
      <c r="G167" s="4"/>
      <c r="H167" s="13"/>
    </row>
    <row r="168" spans="2:9" ht="25.5" customHeight="1">
      <c r="B168" s="69">
        <f>'Schedule 1-Kabarnet-Rumuruti'!B168</f>
        <v>8.18</v>
      </c>
      <c r="C168" s="69" t="str">
        <f>'Schedule 1-Kabarnet-Rumuruti'!C168</f>
        <v xml:space="preserve">Safety packages: belt, helmet, gloves, shoes, </v>
      </c>
      <c r="D168" s="5" t="str">
        <f>'Schedule 1-Kabarnet-Rumuruti'!E168</f>
        <v>Set</v>
      </c>
      <c r="E168" s="5">
        <f>'Schedule 1-Kabarnet-Rumuruti'!F168</f>
        <v>5</v>
      </c>
      <c r="F168" s="106"/>
      <c r="G168" s="4"/>
      <c r="H168" s="13"/>
    </row>
    <row r="169" spans="2:9" ht="25.5" customHeight="1">
      <c r="B169" s="70">
        <f>'Schedule 1-Kabarnet-Rumuruti'!B169</f>
        <v>9</v>
      </c>
      <c r="C169" s="70" t="str">
        <f>'Schedule 1-Kabarnet-Rumuruti'!C169</f>
        <v>MISCELLANEOUS</v>
      </c>
      <c r="D169" s="5"/>
      <c r="E169" s="5"/>
      <c r="F169" s="98"/>
      <c r="G169" s="3"/>
      <c r="H169" s="13"/>
    </row>
    <row r="170" spans="2:9" ht="25.5" customHeight="1">
      <c r="B170" s="204">
        <v>9.1</v>
      </c>
      <c r="C170" s="2" t="s">
        <v>432</v>
      </c>
      <c r="D170" s="4">
        <v>1</v>
      </c>
      <c r="E170" s="5">
        <f>'Schedule 1-Kabarnet-Rumuruti'!F170</f>
        <v>1</v>
      </c>
      <c r="F170" s="3"/>
      <c r="G170" s="3"/>
      <c r="H170" s="13"/>
    </row>
    <row r="171" spans="2:9" ht="22.8">
      <c r="B171" s="3">
        <v>9.1999999999999993</v>
      </c>
      <c r="C171" s="2" t="s">
        <v>433</v>
      </c>
      <c r="D171" s="4">
        <v>1</v>
      </c>
      <c r="E171" s="5">
        <f>'Schedule 1-Kabarnet-Rumuruti'!F171</f>
        <v>1</v>
      </c>
      <c r="F171" s="3"/>
      <c r="G171" s="3"/>
      <c r="H171" s="13"/>
    </row>
    <row r="172" spans="2:9" ht="34.200000000000003">
      <c r="B172" s="204">
        <v>9.3000000000000007</v>
      </c>
      <c r="C172" s="2" t="s">
        <v>434</v>
      </c>
      <c r="D172" s="4">
        <v>1</v>
      </c>
      <c r="E172" s="5">
        <f>'Schedule 1-Kabarnet-Rumuruti'!F172</f>
        <v>1</v>
      </c>
      <c r="F172" s="3"/>
      <c r="G172" s="3"/>
      <c r="H172" s="13"/>
    </row>
    <row r="173" spans="2:9" ht="32.25" customHeight="1">
      <c r="B173" s="3">
        <v>9.4</v>
      </c>
      <c r="C173" s="2" t="s">
        <v>302</v>
      </c>
      <c r="D173" s="5" t="s">
        <v>95</v>
      </c>
      <c r="E173" s="5">
        <v>3</v>
      </c>
      <c r="F173" s="313"/>
      <c r="G173" s="213"/>
      <c r="H173" s="211"/>
      <c r="I173" s="68"/>
    </row>
    <row r="174" spans="2:9" ht="29.25" customHeight="1">
      <c r="B174" s="204">
        <v>9.5</v>
      </c>
      <c r="C174" s="69" t="str">
        <f>'Schedule 1-Kabarnet-Rumuruti'!C173</f>
        <v>Mobile phones including air time for the entire duration of the contract as per Clause 1.35.2 of Part 2-A- Scope &amp; General Requirements</v>
      </c>
      <c r="D174" s="5" t="str">
        <f>'Schedule 1-Kabarnet-Rumuruti'!E173</f>
        <v>set</v>
      </c>
      <c r="E174" s="5">
        <f>'Schedule 1-Kabarnet-Rumuruti'!F173</f>
        <v>20</v>
      </c>
      <c r="F174" s="212"/>
      <c r="G174" s="87"/>
      <c r="H174" s="13"/>
    </row>
    <row r="175" spans="2:9" ht="29.25" customHeight="1">
      <c r="B175" s="3">
        <v>9.6</v>
      </c>
      <c r="C175" s="69" t="str">
        <f>'Schedule 1-Kabarnet-Rumuruti'!C174</f>
        <v>Satellite phones including connectivity cost for the entire duration of the contract as per Clause 1.35.2 of Part 2-A- Scope &amp; General Requirements</v>
      </c>
      <c r="D175" s="5" t="str">
        <f>'Schedule 1-Kabarnet-Rumuruti'!E174</f>
        <v>set</v>
      </c>
      <c r="E175" s="5">
        <f>'Schedule 1-Kabarnet-Rumuruti'!F174</f>
        <v>4</v>
      </c>
      <c r="F175" s="212"/>
      <c r="G175" s="87"/>
      <c r="H175" s="13"/>
    </row>
    <row r="176" spans="2:9" ht="29.25" customHeight="1">
      <c r="B176" s="204">
        <v>9.6999999999999993</v>
      </c>
      <c r="C176" s="69" t="str">
        <f>'Schedule 1-Kabarnet-Rumuruti'!C175</f>
        <v>Project Laptops with all required software as per Clause 1.33 Part 2-A- Scope &amp; General Requirements</v>
      </c>
      <c r="D176" s="5" t="str">
        <f>'Schedule 1-Kabarnet-Rumuruti'!E175</f>
        <v>No.</v>
      </c>
      <c r="E176" s="5">
        <f>'Schedule 1-Kabarnet-Rumuruti'!F175</f>
        <v>8</v>
      </c>
      <c r="F176" s="212"/>
      <c r="G176" s="87"/>
      <c r="H176" s="13"/>
    </row>
    <row r="177" spans="2:8" ht="29.25" customHeight="1">
      <c r="B177" s="3">
        <v>9.8000000000000007</v>
      </c>
      <c r="C177" s="69" t="str">
        <f>'Schedule 1-Kabarnet-Rumuruti'!C176</f>
        <v>General Software (Office, AutoCAD, etc.) as per Clause 1.33 Part 2-A- Scope &amp; General Requirements</v>
      </c>
      <c r="D177" s="5" t="str">
        <f>'Schedule 1-Kabarnet-Rumuruti'!E176</f>
        <v>lump sum</v>
      </c>
      <c r="E177" s="5">
        <f>'Schedule 1-Kabarnet-Rumuruti'!F176</f>
        <v>1</v>
      </c>
      <c r="F177" s="212"/>
      <c r="G177" s="87"/>
      <c r="H177" s="13"/>
    </row>
    <row r="178" spans="2:8" ht="25.5" customHeight="1">
      <c r="B178" s="204">
        <v>9.9</v>
      </c>
      <c r="C178" s="69" t="str">
        <f>'Schedule 1-Kabarnet-Rumuruti'!C177</f>
        <v>GPS Device as per Clause 1.33 Part 2-A- Scope &amp; General Requirements</v>
      </c>
      <c r="D178" s="5" t="str">
        <f>'Schedule 1-Kabarnet-Rumuruti'!E177</f>
        <v>No</v>
      </c>
      <c r="E178" s="5">
        <f>'Schedule 1-Kabarnet-Rumuruti'!F177</f>
        <v>2</v>
      </c>
      <c r="F178" s="212"/>
      <c r="G178" s="87"/>
      <c r="H178" s="13"/>
    </row>
    <row r="179" spans="2:8" ht="42" customHeight="1">
      <c r="B179" s="335" t="s">
        <v>108</v>
      </c>
      <c r="C179" s="336"/>
      <c r="D179" s="83"/>
      <c r="E179" s="5"/>
      <c r="F179" s="214"/>
      <c r="G179" s="203"/>
      <c r="H179" s="13"/>
    </row>
    <row r="180" spans="2:8" ht="55.05" customHeight="1">
      <c r="B180" s="36"/>
      <c r="C180" s="20"/>
      <c r="D180" s="21"/>
      <c r="E180" s="37"/>
      <c r="F180" s="108"/>
      <c r="G180" s="108"/>
      <c r="H180" s="13"/>
    </row>
    <row r="181" spans="2:8">
      <c r="B181" s="36"/>
      <c r="C181" s="20"/>
      <c r="D181" s="21"/>
      <c r="E181" s="37"/>
      <c r="F181" s="108"/>
      <c r="G181" s="108"/>
      <c r="H181" s="13"/>
    </row>
    <row r="182" spans="2:8">
      <c r="B182" s="36"/>
      <c r="C182" s="20"/>
      <c r="D182" s="21"/>
      <c r="E182" s="37"/>
      <c r="F182" s="108"/>
      <c r="G182" s="108"/>
      <c r="H182" s="13"/>
    </row>
    <row r="183" spans="2:8">
      <c r="B183" s="36"/>
      <c r="C183" s="20"/>
      <c r="D183" s="21"/>
      <c r="E183" s="37"/>
      <c r="F183" s="108"/>
      <c r="G183" s="108"/>
      <c r="H183" s="13"/>
    </row>
    <row r="184" spans="2:8">
      <c r="B184" s="36"/>
      <c r="C184" s="20"/>
      <c r="D184" s="21"/>
      <c r="E184" s="37"/>
      <c r="F184" s="108"/>
      <c r="G184" s="108"/>
      <c r="H184" s="13"/>
    </row>
    <row r="185" spans="2:8">
      <c r="B185" s="36"/>
      <c r="C185" s="20"/>
      <c r="D185" s="21"/>
      <c r="E185" s="37"/>
      <c r="F185" s="108"/>
      <c r="G185" s="108"/>
      <c r="H185" s="13"/>
    </row>
    <row r="186" spans="2:8" ht="55.05" customHeight="1">
      <c r="B186" s="36"/>
      <c r="C186" s="20"/>
      <c r="D186" s="21"/>
      <c r="E186" s="37"/>
      <c r="F186" s="108"/>
      <c r="G186" s="108"/>
      <c r="H186" s="13"/>
    </row>
    <row r="187" spans="2:8">
      <c r="B187" s="36"/>
      <c r="C187" s="20"/>
      <c r="D187" s="21"/>
      <c r="E187" s="37"/>
      <c r="F187" s="108"/>
      <c r="G187" s="108"/>
      <c r="H187" s="13"/>
    </row>
    <row r="188" spans="2:8" ht="55.05" customHeight="1">
      <c r="B188" s="36"/>
      <c r="C188" s="20"/>
      <c r="D188" s="21"/>
      <c r="E188" s="37"/>
      <c r="F188" s="108"/>
      <c r="G188" s="108"/>
      <c r="H188" s="13"/>
    </row>
    <row r="189" spans="2:8">
      <c r="B189" s="36"/>
      <c r="C189" s="20"/>
      <c r="D189" s="21"/>
      <c r="E189" s="37"/>
      <c r="F189" s="108"/>
      <c r="G189" s="108"/>
      <c r="H189" s="13"/>
    </row>
    <row r="190" spans="2:8" ht="55.05" customHeight="1">
      <c r="B190" s="36"/>
      <c r="C190" s="20"/>
      <c r="D190" s="21"/>
      <c r="E190" s="37"/>
      <c r="F190" s="108"/>
      <c r="G190" s="108"/>
      <c r="H190" s="13"/>
    </row>
    <row r="191" spans="2:8">
      <c r="B191" s="36"/>
      <c r="C191" s="20"/>
      <c r="D191" s="21"/>
      <c r="E191" s="37"/>
      <c r="F191" s="108"/>
      <c r="G191" s="108"/>
      <c r="H191" s="13"/>
    </row>
    <row r="192" spans="2:8">
      <c r="B192" s="36"/>
      <c r="C192" s="20"/>
      <c r="D192" s="21"/>
      <c r="E192" s="37"/>
      <c r="F192" s="108"/>
      <c r="G192" s="108"/>
      <c r="H192" s="13"/>
    </row>
    <row r="193" spans="2:8">
      <c r="B193" s="36"/>
      <c r="C193" s="20"/>
      <c r="D193" s="21"/>
      <c r="E193" s="37"/>
      <c r="F193" s="108"/>
      <c r="G193" s="108"/>
      <c r="H193" s="13"/>
    </row>
    <row r="194" spans="2:8">
      <c r="B194" s="36"/>
      <c r="C194" s="20"/>
      <c r="D194" s="21"/>
      <c r="E194" s="37"/>
      <c r="F194" s="108"/>
      <c r="G194" s="108"/>
      <c r="H194" s="13"/>
    </row>
    <row r="195" spans="2:8">
      <c r="B195" s="36"/>
      <c r="C195" s="20"/>
      <c r="D195" s="21"/>
      <c r="E195" s="37"/>
      <c r="F195" s="108"/>
      <c r="G195" s="108"/>
      <c r="H195" s="13"/>
    </row>
    <row r="196" spans="2:8" ht="55.05" customHeight="1">
      <c r="B196" s="36"/>
      <c r="C196" s="20"/>
      <c r="D196" s="21"/>
      <c r="E196" s="37"/>
      <c r="F196" s="108"/>
      <c r="G196" s="108"/>
      <c r="H196" s="13"/>
    </row>
    <row r="197" spans="2:8">
      <c r="B197" s="36"/>
      <c r="C197" s="20"/>
      <c r="D197" s="21"/>
      <c r="E197" s="37"/>
      <c r="F197" s="108"/>
      <c r="G197" s="108"/>
      <c r="H197" s="13"/>
    </row>
    <row r="198" spans="2:8" ht="55.05" customHeight="1">
      <c r="B198" s="36"/>
      <c r="C198" s="20"/>
      <c r="D198" s="21"/>
      <c r="E198" s="37"/>
      <c r="F198" s="108"/>
      <c r="G198" s="108"/>
      <c r="H198" s="13"/>
    </row>
    <row r="199" spans="2:8">
      <c r="B199" s="36"/>
      <c r="C199" s="20"/>
      <c r="D199" s="21"/>
      <c r="E199" s="37"/>
      <c r="F199" s="108"/>
      <c r="G199" s="108"/>
      <c r="H199" s="13"/>
    </row>
    <row r="200" spans="2:8" ht="55.05" customHeight="1">
      <c r="B200" s="36"/>
      <c r="C200" s="20"/>
      <c r="D200" s="21"/>
      <c r="E200" s="37"/>
      <c r="F200" s="108"/>
      <c r="G200" s="108"/>
      <c r="H200" s="13"/>
    </row>
    <row r="201" spans="2:8">
      <c r="B201" s="36"/>
      <c r="C201" s="20"/>
      <c r="D201" s="21"/>
      <c r="E201" s="37"/>
      <c r="F201" s="108"/>
      <c r="G201" s="108"/>
      <c r="H201" s="13"/>
    </row>
    <row r="202" spans="2:8" ht="55.05" customHeight="1">
      <c r="B202" s="36"/>
      <c r="C202" s="20"/>
      <c r="D202" s="21"/>
      <c r="E202" s="37"/>
      <c r="F202" s="108"/>
      <c r="G202" s="108"/>
      <c r="H202" s="13"/>
    </row>
    <row r="203" spans="2:8">
      <c r="B203" s="36"/>
      <c r="C203" s="20"/>
      <c r="D203" s="21"/>
      <c r="E203" s="37"/>
      <c r="F203" s="108"/>
      <c r="G203" s="108"/>
      <c r="H203" s="13"/>
    </row>
    <row r="204" spans="2:8" ht="55.05" customHeight="1">
      <c r="B204" s="36"/>
      <c r="C204" s="20"/>
      <c r="D204" s="21"/>
      <c r="E204" s="37"/>
      <c r="F204" s="108"/>
      <c r="G204" s="108"/>
      <c r="H204" s="13"/>
    </row>
    <row r="205" spans="2:8">
      <c r="B205" s="36"/>
      <c r="C205" s="20"/>
      <c r="D205" s="21"/>
      <c r="E205" s="37"/>
      <c r="F205" s="108"/>
      <c r="G205" s="108"/>
      <c r="H205" s="13"/>
    </row>
    <row r="206" spans="2:8" ht="55.05" customHeight="1">
      <c r="B206" s="36"/>
      <c r="C206" s="20"/>
      <c r="D206" s="21"/>
      <c r="E206" s="37"/>
      <c r="F206" s="108"/>
      <c r="G206" s="108"/>
      <c r="H206" s="13"/>
    </row>
    <row r="207" spans="2:8">
      <c r="B207" s="36"/>
      <c r="C207" s="20"/>
      <c r="D207" s="21"/>
      <c r="E207" s="37"/>
      <c r="F207" s="108"/>
      <c r="G207" s="108"/>
      <c r="H207" s="13"/>
    </row>
    <row r="208" spans="2:8" ht="55.05" customHeight="1">
      <c r="B208" s="36"/>
      <c r="C208" s="20"/>
      <c r="D208" s="21"/>
      <c r="E208" s="37"/>
      <c r="F208" s="108"/>
      <c r="G208" s="108"/>
      <c r="H208" s="13"/>
    </row>
    <row r="209" spans="2:8">
      <c r="B209" s="36"/>
      <c r="C209" s="20"/>
      <c r="D209" s="21"/>
      <c r="E209" s="37"/>
      <c r="F209" s="108"/>
      <c r="G209" s="108"/>
      <c r="H209" s="13"/>
    </row>
    <row r="210" spans="2:8" ht="55.05" customHeight="1">
      <c r="B210" s="36"/>
      <c r="C210" s="20"/>
      <c r="D210" s="21"/>
      <c r="E210" s="37"/>
      <c r="F210" s="108"/>
      <c r="G210" s="108"/>
      <c r="H210" s="13"/>
    </row>
    <row r="211" spans="2:8">
      <c r="B211" s="36"/>
      <c r="C211" s="20"/>
      <c r="D211" s="21"/>
      <c r="E211" s="37"/>
      <c r="F211" s="108"/>
      <c r="G211" s="108"/>
      <c r="H211" s="13"/>
    </row>
    <row r="212" spans="2:8" ht="55.05" customHeight="1">
      <c r="B212" s="36"/>
      <c r="C212" s="20"/>
      <c r="D212" s="21"/>
      <c r="E212" s="37"/>
      <c r="F212" s="108"/>
      <c r="G212" s="108"/>
      <c r="H212" s="13"/>
    </row>
    <row r="213" spans="2:8">
      <c r="B213" s="36"/>
      <c r="C213" s="20"/>
      <c r="D213" s="21"/>
      <c r="E213" s="37"/>
      <c r="F213" s="108"/>
      <c r="G213" s="108"/>
      <c r="H213" s="13"/>
    </row>
    <row r="214" spans="2:8" ht="55.05" customHeight="1">
      <c r="B214" s="36"/>
      <c r="C214" s="20"/>
      <c r="D214" s="21"/>
      <c r="E214" s="37"/>
      <c r="F214" s="108"/>
      <c r="G214" s="108"/>
      <c r="H214" s="13"/>
    </row>
    <row r="215" spans="2:8">
      <c r="B215" s="36"/>
      <c r="C215" s="20"/>
      <c r="D215" s="21"/>
      <c r="E215" s="37"/>
      <c r="F215" s="108"/>
      <c r="G215" s="108"/>
      <c r="H215" s="13"/>
    </row>
    <row r="216" spans="2:8" ht="55.05" customHeight="1">
      <c r="B216" s="36"/>
      <c r="C216" s="20"/>
      <c r="D216" s="21"/>
      <c r="E216" s="37"/>
      <c r="F216" s="108"/>
      <c r="G216" s="108"/>
      <c r="H216" s="13"/>
    </row>
    <row r="217" spans="2:8">
      <c r="B217" s="36"/>
      <c r="C217" s="20"/>
      <c r="D217" s="21"/>
      <c r="E217" s="37"/>
      <c r="F217" s="108"/>
      <c r="G217" s="108"/>
      <c r="H217" s="13"/>
    </row>
    <row r="218" spans="2:8" ht="55.05" customHeight="1">
      <c r="B218" s="36"/>
      <c r="C218" s="20"/>
      <c r="D218" s="21"/>
      <c r="E218" s="37"/>
      <c r="F218" s="108"/>
      <c r="G218" s="108"/>
      <c r="H218" s="13"/>
    </row>
    <row r="219" spans="2:8">
      <c r="B219" s="36"/>
      <c r="C219" s="20"/>
      <c r="D219" s="21"/>
      <c r="E219" s="37"/>
      <c r="F219" s="108"/>
      <c r="G219" s="108"/>
      <c r="H219" s="13"/>
    </row>
    <row r="220" spans="2:8" ht="55.05" customHeight="1">
      <c r="B220" s="36"/>
      <c r="C220" s="20"/>
      <c r="D220" s="21"/>
      <c r="E220" s="37"/>
      <c r="F220" s="108"/>
      <c r="G220" s="108"/>
      <c r="H220" s="13"/>
    </row>
    <row r="221" spans="2:8">
      <c r="B221" s="36"/>
      <c r="C221" s="20"/>
      <c r="D221" s="21"/>
      <c r="E221" s="37"/>
      <c r="F221" s="108"/>
      <c r="G221" s="108"/>
      <c r="H221" s="13"/>
    </row>
    <row r="222" spans="2:8" ht="55.05" customHeight="1">
      <c r="B222" s="36"/>
      <c r="C222" s="20"/>
      <c r="D222" s="21"/>
      <c r="E222" s="37"/>
      <c r="F222" s="108"/>
      <c r="G222" s="108"/>
      <c r="H222" s="13"/>
    </row>
    <row r="223" spans="2:8">
      <c r="B223" s="36"/>
      <c r="C223" s="20"/>
      <c r="D223" s="21"/>
      <c r="E223" s="37"/>
      <c r="F223" s="108"/>
      <c r="G223" s="108"/>
      <c r="H223" s="13"/>
    </row>
    <row r="224" spans="2:8" ht="55.05" customHeight="1">
      <c r="B224" s="36"/>
      <c r="C224" s="20"/>
      <c r="D224" s="21"/>
      <c r="E224" s="37"/>
      <c r="F224" s="108"/>
      <c r="G224" s="108"/>
      <c r="H224" s="13"/>
    </row>
    <row r="225" spans="2:8">
      <c r="B225" s="36"/>
      <c r="C225" s="20"/>
      <c r="D225" s="21"/>
      <c r="E225" s="37"/>
      <c r="F225" s="108"/>
      <c r="G225" s="108"/>
      <c r="H225" s="13"/>
    </row>
    <row r="226" spans="2:8" ht="55.05" customHeight="1">
      <c r="B226" s="36"/>
      <c r="C226" s="20"/>
      <c r="D226" s="21"/>
      <c r="E226" s="37"/>
      <c r="F226" s="108"/>
      <c r="G226" s="108"/>
      <c r="H226" s="13"/>
    </row>
    <row r="227" spans="2:8">
      <c r="B227" s="36"/>
      <c r="C227" s="20"/>
      <c r="D227" s="21"/>
      <c r="E227" s="37"/>
      <c r="F227" s="108"/>
      <c r="G227" s="108"/>
      <c r="H227" s="13"/>
    </row>
    <row r="228" spans="2:8" ht="55.05" customHeight="1">
      <c r="B228" s="36"/>
      <c r="C228" s="20"/>
      <c r="D228" s="21"/>
      <c r="E228" s="37"/>
      <c r="F228" s="108"/>
      <c r="G228" s="108"/>
      <c r="H228" s="13"/>
    </row>
    <row r="229" spans="2:8">
      <c r="B229" s="36"/>
      <c r="C229" s="20"/>
      <c r="D229" s="21"/>
      <c r="E229" s="37"/>
      <c r="F229" s="108"/>
      <c r="G229" s="108"/>
      <c r="H229" s="13"/>
    </row>
    <row r="230" spans="2:8" ht="55.05" customHeight="1">
      <c r="B230" s="36"/>
      <c r="C230" s="20"/>
      <c r="D230" s="21"/>
      <c r="E230" s="37"/>
      <c r="F230" s="108"/>
      <c r="G230" s="108"/>
      <c r="H230" s="13"/>
    </row>
    <row r="231" spans="2:8">
      <c r="B231" s="36"/>
      <c r="C231" s="20"/>
      <c r="D231" s="21"/>
      <c r="E231" s="37"/>
      <c r="F231" s="108"/>
      <c r="G231" s="108"/>
      <c r="H231" s="13"/>
    </row>
    <row r="232" spans="2:8" ht="55.05" customHeight="1">
      <c r="B232" s="36"/>
      <c r="C232" s="20"/>
      <c r="D232" s="21"/>
      <c r="E232" s="37"/>
      <c r="F232" s="108"/>
      <c r="G232" s="108"/>
      <c r="H232" s="13"/>
    </row>
    <row r="233" spans="2:8">
      <c r="B233" s="36"/>
      <c r="C233" s="20"/>
      <c r="D233" s="21"/>
      <c r="E233" s="37"/>
      <c r="F233" s="108"/>
      <c r="G233" s="108"/>
      <c r="H233" s="13"/>
    </row>
    <row r="234" spans="2:8" ht="55.05" customHeight="1">
      <c r="B234" s="36"/>
      <c r="C234" s="20"/>
      <c r="D234" s="21"/>
      <c r="E234" s="37"/>
      <c r="F234" s="108"/>
      <c r="G234" s="108"/>
      <c r="H234" s="13"/>
    </row>
    <row r="235" spans="2:8">
      <c r="B235" s="36"/>
      <c r="C235" s="20"/>
      <c r="D235" s="21"/>
      <c r="E235" s="37"/>
      <c r="F235" s="108"/>
      <c r="G235" s="108"/>
      <c r="H235" s="13"/>
    </row>
    <row r="236" spans="2:8" ht="55.05" customHeight="1">
      <c r="B236" s="36"/>
      <c r="C236" s="20"/>
      <c r="D236" s="21"/>
      <c r="E236" s="37"/>
      <c r="F236" s="108"/>
      <c r="G236" s="108"/>
      <c r="H236" s="13"/>
    </row>
    <row r="237" spans="2:8">
      <c r="B237" s="36"/>
      <c r="C237" s="20"/>
      <c r="D237" s="21"/>
      <c r="E237" s="37"/>
      <c r="F237" s="108"/>
      <c r="G237" s="108"/>
      <c r="H237" s="13"/>
    </row>
    <row r="238" spans="2:8" ht="55.05" customHeight="1">
      <c r="B238" s="36"/>
      <c r="C238" s="20"/>
      <c r="D238" s="21"/>
      <c r="E238" s="37"/>
      <c r="F238" s="108"/>
      <c r="G238" s="108"/>
      <c r="H238" s="13"/>
    </row>
    <row r="239" spans="2:8">
      <c r="B239" s="36"/>
      <c r="C239" s="20"/>
      <c r="D239" s="21"/>
      <c r="E239" s="37"/>
      <c r="F239" s="108"/>
      <c r="G239" s="108"/>
      <c r="H239" s="13"/>
    </row>
    <row r="240" spans="2:8" ht="55.05" customHeight="1">
      <c r="B240" s="36"/>
      <c r="C240" s="20"/>
      <c r="D240" s="21"/>
      <c r="E240" s="37"/>
      <c r="F240" s="108"/>
      <c r="G240" s="108"/>
      <c r="H240" s="13"/>
    </row>
    <row r="241" spans="2:8">
      <c r="B241" s="36"/>
      <c r="C241" s="20"/>
      <c r="D241" s="21"/>
      <c r="E241" s="37"/>
      <c r="F241" s="108"/>
      <c r="G241" s="108"/>
      <c r="H241" s="13"/>
    </row>
    <row r="242" spans="2:8" ht="55.05" customHeight="1">
      <c r="B242" s="36"/>
      <c r="C242" s="20"/>
      <c r="D242" s="21"/>
      <c r="E242" s="37"/>
      <c r="F242" s="108"/>
      <c r="G242" s="108"/>
      <c r="H242" s="13"/>
    </row>
    <row r="243" spans="2:8">
      <c r="B243" s="36"/>
      <c r="C243" s="20"/>
      <c r="D243" s="21"/>
      <c r="E243" s="37"/>
      <c r="F243" s="108"/>
      <c r="G243" s="108"/>
      <c r="H243" s="13"/>
    </row>
    <row r="244" spans="2:8" ht="55.05" customHeight="1">
      <c r="B244" s="36"/>
      <c r="C244" s="20"/>
      <c r="D244" s="21"/>
      <c r="E244" s="37"/>
      <c r="F244" s="108"/>
      <c r="G244" s="108"/>
      <c r="H244" s="13"/>
    </row>
    <row r="245" spans="2:8">
      <c r="B245" s="36"/>
      <c r="C245" s="20"/>
      <c r="D245" s="21"/>
      <c r="E245" s="37"/>
      <c r="F245" s="108"/>
      <c r="G245" s="108"/>
      <c r="H245" s="13"/>
    </row>
    <row r="246" spans="2:8" ht="55.05" customHeight="1">
      <c r="B246" s="36"/>
      <c r="C246" s="20"/>
      <c r="D246" s="21"/>
      <c r="E246" s="37"/>
      <c r="F246" s="108"/>
      <c r="G246" s="108"/>
      <c r="H246" s="13"/>
    </row>
    <row r="247" spans="2:8">
      <c r="B247" s="36"/>
      <c r="C247" s="20"/>
      <c r="D247" s="21"/>
      <c r="E247" s="37"/>
      <c r="F247" s="108"/>
      <c r="G247" s="108"/>
      <c r="H247" s="13"/>
    </row>
    <row r="248" spans="2:8" ht="55.05" customHeight="1">
      <c r="B248" s="36"/>
      <c r="C248" s="20"/>
      <c r="D248" s="21"/>
      <c r="E248" s="37"/>
      <c r="F248" s="108"/>
      <c r="G248" s="108"/>
      <c r="H248" s="13"/>
    </row>
    <row r="249" spans="2:8">
      <c r="B249" s="36"/>
      <c r="C249" s="20"/>
      <c r="D249" s="21"/>
      <c r="E249" s="37"/>
      <c r="F249" s="108"/>
      <c r="G249" s="108"/>
      <c r="H249" s="13"/>
    </row>
    <row r="250" spans="2:8">
      <c r="B250" s="36"/>
      <c r="C250" s="20"/>
      <c r="D250" s="21"/>
      <c r="E250" s="37"/>
      <c r="F250" s="108"/>
      <c r="G250" s="108"/>
      <c r="H250" s="13"/>
    </row>
    <row r="251" spans="2:8">
      <c r="B251" s="36"/>
      <c r="C251" s="20"/>
      <c r="D251" s="21"/>
      <c r="E251" s="37"/>
      <c r="F251" s="108"/>
      <c r="G251" s="108"/>
      <c r="H251" s="13"/>
    </row>
    <row r="252" spans="2:8">
      <c r="B252" s="36"/>
      <c r="C252" s="20"/>
      <c r="D252" s="21"/>
      <c r="E252" s="37"/>
      <c r="F252" s="108"/>
      <c r="G252" s="108"/>
      <c r="H252" s="13"/>
    </row>
    <row r="253" spans="2:8">
      <c r="B253" s="36"/>
      <c r="C253" s="20"/>
      <c r="D253" s="21"/>
      <c r="E253" s="37"/>
      <c r="F253" s="108"/>
      <c r="G253" s="108"/>
      <c r="H253" s="13"/>
    </row>
    <row r="254" spans="2:8" ht="55.05" customHeight="1">
      <c r="B254" s="36"/>
      <c r="C254" s="20"/>
      <c r="D254" s="21"/>
      <c r="E254" s="37"/>
      <c r="F254" s="108"/>
      <c r="G254" s="108"/>
      <c r="H254" s="13"/>
    </row>
    <row r="255" spans="2:8">
      <c r="B255" s="36"/>
      <c r="C255" s="20"/>
      <c r="D255" s="21"/>
      <c r="E255" s="37"/>
      <c r="F255" s="108"/>
      <c r="G255" s="108"/>
      <c r="H255" s="13"/>
    </row>
    <row r="256" spans="2:8" ht="55.05" customHeight="1">
      <c r="B256" s="36"/>
      <c r="C256" s="20"/>
      <c r="D256" s="21"/>
      <c r="E256" s="37"/>
      <c r="F256" s="108"/>
      <c r="G256" s="108"/>
      <c r="H256" s="13"/>
    </row>
    <row r="257" spans="2:8">
      <c r="B257" s="36"/>
      <c r="C257" s="20"/>
      <c r="D257" s="21"/>
      <c r="E257" s="37"/>
      <c r="F257" s="108"/>
      <c r="G257" s="108"/>
      <c r="H257" s="13"/>
    </row>
    <row r="258" spans="2:8" ht="55.05" customHeight="1">
      <c r="B258" s="36"/>
      <c r="C258" s="20"/>
      <c r="D258" s="21"/>
      <c r="E258" s="37"/>
      <c r="F258" s="108"/>
      <c r="G258" s="108"/>
      <c r="H258" s="13"/>
    </row>
    <row r="259" spans="2:8">
      <c r="B259" s="36"/>
      <c r="C259" s="20"/>
      <c r="D259" s="21"/>
      <c r="E259" s="37"/>
      <c r="F259" s="108"/>
      <c r="G259" s="108"/>
      <c r="H259" s="13"/>
    </row>
    <row r="260" spans="2:8" ht="55.05" customHeight="1">
      <c r="B260" s="36"/>
      <c r="C260" s="20"/>
      <c r="D260" s="21"/>
      <c r="E260" s="37"/>
      <c r="F260" s="108"/>
      <c r="G260" s="108"/>
      <c r="H260" s="13"/>
    </row>
    <row r="261" spans="2:8">
      <c r="B261" s="36"/>
      <c r="C261" s="20"/>
      <c r="D261" s="21"/>
      <c r="E261" s="37"/>
      <c r="F261" s="108"/>
      <c r="G261" s="108"/>
      <c r="H261" s="13"/>
    </row>
    <row r="262" spans="2:8" ht="55.05" customHeight="1">
      <c r="B262" s="36"/>
      <c r="C262" s="20"/>
      <c r="D262" s="21"/>
      <c r="E262" s="37"/>
      <c r="F262" s="108"/>
      <c r="G262" s="108"/>
      <c r="H262" s="13"/>
    </row>
    <row r="263" spans="2:8">
      <c r="B263" s="36"/>
      <c r="C263" s="20"/>
      <c r="D263" s="21"/>
      <c r="E263" s="37"/>
      <c r="F263" s="108"/>
      <c r="G263" s="108"/>
      <c r="H263" s="13"/>
    </row>
    <row r="264" spans="2:8" ht="55.05" customHeight="1">
      <c r="B264" s="36"/>
      <c r="C264" s="20"/>
      <c r="D264" s="21"/>
      <c r="E264" s="37"/>
      <c r="F264" s="108"/>
      <c r="G264" s="108"/>
      <c r="H264" s="13"/>
    </row>
    <row r="265" spans="2:8">
      <c r="B265" s="36"/>
      <c r="C265" s="20"/>
      <c r="D265" s="21"/>
      <c r="E265" s="37"/>
      <c r="F265" s="108"/>
      <c r="G265" s="108"/>
      <c r="H265" s="13"/>
    </row>
    <row r="266" spans="2:8" ht="55.05" customHeight="1">
      <c r="B266" s="36"/>
      <c r="C266" s="20"/>
      <c r="D266" s="21"/>
      <c r="E266" s="37"/>
      <c r="F266" s="108"/>
      <c r="G266" s="108"/>
      <c r="H266" s="13"/>
    </row>
    <row r="267" spans="2:8">
      <c r="B267" s="36"/>
      <c r="C267" s="20"/>
      <c r="D267" s="21"/>
      <c r="E267" s="37"/>
      <c r="F267" s="108"/>
      <c r="G267" s="108"/>
      <c r="H267" s="13"/>
    </row>
    <row r="268" spans="2:8">
      <c r="B268" s="36"/>
      <c r="C268" s="20"/>
      <c r="D268" s="21"/>
      <c r="E268" s="37"/>
      <c r="F268" s="108"/>
      <c r="G268" s="108"/>
      <c r="H268" s="13"/>
    </row>
    <row r="269" spans="2:8">
      <c r="B269" s="36"/>
      <c r="C269" s="20"/>
      <c r="D269" s="21"/>
      <c r="E269" s="37"/>
      <c r="F269" s="108"/>
      <c r="G269" s="108"/>
      <c r="H269" s="13"/>
    </row>
    <row r="270" spans="2:8">
      <c r="B270" s="36"/>
      <c r="C270" s="20"/>
      <c r="D270" s="21"/>
      <c r="E270" s="37"/>
      <c r="F270" s="108"/>
      <c r="G270" s="108"/>
      <c r="H270" s="13"/>
    </row>
    <row r="271" spans="2:8">
      <c r="B271" s="36"/>
      <c r="C271" s="20"/>
      <c r="D271" s="21"/>
      <c r="E271" s="37"/>
      <c r="F271" s="108"/>
      <c r="G271" s="108"/>
      <c r="H271" s="13"/>
    </row>
    <row r="272" spans="2:8" ht="55.05" customHeight="1">
      <c r="B272" s="36"/>
      <c r="C272" s="20"/>
      <c r="D272" s="21"/>
      <c r="E272" s="37"/>
      <c r="F272" s="108"/>
      <c r="G272" s="108"/>
      <c r="H272" s="13"/>
    </row>
    <row r="273" spans="2:8">
      <c r="B273" s="36"/>
      <c r="C273" s="20"/>
      <c r="D273" s="21"/>
      <c r="E273" s="37"/>
      <c r="F273" s="108"/>
      <c r="G273" s="108"/>
      <c r="H273" s="13"/>
    </row>
    <row r="274" spans="2:8" ht="55.05" customHeight="1">
      <c r="B274" s="36"/>
      <c r="C274" s="20"/>
      <c r="D274" s="21"/>
      <c r="E274" s="37"/>
      <c r="F274" s="108"/>
      <c r="G274" s="108"/>
      <c r="H274" s="13"/>
    </row>
    <row r="275" spans="2:8">
      <c r="B275" s="36"/>
      <c r="C275" s="20"/>
      <c r="D275" s="21"/>
      <c r="E275" s="37"/>
      <c r="F275" s="108"/>
      <c r="G275" s="108"/>
      <c r="H275" s="13"/>
    </row>
    <row r="276" spans="2:8" ht="55.05" customHeight="1">
      <c r="B276" s="36"/>
      <c r="C276" s="20"/>
      <c r="D276" s="21"/>
      <c r="E276" s="37"/>
      <c r="F276" s="108"/>
      <c r="G276" s="108"/>
      <c r="H276" s="13"/>
    </row>
    <row r="277" spans="2:8">
      <c r="B277" s="36"/>
      <c r="C277" s="20"/>
      <c r="D277" s="21"/>
      <c r="E277" s="37"/>
      <c r="F277" s="108"/>
      <c r="G277" s="108"/>
      <c r="H277" s="13"/>
    </row>
    <row r="278" spans="2:8">
      <c r="B278" s="36"/>
      <c r="C278" s="20"/>
      <c r="D278" s="21"/>
      <c r="E278" s="37"/>
      <c r="F278" s="108"/>
      <c r="G278" s="108"/>
      <c r="H278" s="13"/>
    </row>
    <row r="279" spans="2:8">
      <c r="B279" s="36"/>
      <c r="C279" s="20"/>
      <c r="D279" s="21"/>
      <c r="E279" s="37"/>
      <c r="F279" s="108"/>
      <c r="G279" s="108"/>
      <c r="H279" s="13"/>
    </row>
    <row r="280" spans="2:8" ht="55.05" customHeight="1">
      <c r="B280" s="36"/>
      <c r="C280" s="20"/>
      <c r="D280" s="21"/>
      <c r="E280" s="37"/>
      <c r="F280" s="108"/>
      <c r="G280" s="108"/>
      <c r="H280" s="13"/>
    </row>
    <row r="281" spans="2:8">
      <c r="B281" s="36"/>
      <c r="C281" s="20"/>
      <c r="D281" s="21"/>
      <c r="E281" s="37"/>
      <c r="F281" s="108"/>
      <c r="G281" s="108"/>
      <c r="H281" s="13"/>
    </row>
    <row r="282" spans="2:8" ht="55.05" customHeight="1">
      <c r="B282" s="36"/>
      <c r="C282" s="20"/>
      <c r="D282" s="21"/>
      <c r="E282" s="37"/>
      <c r="F282" s="108"/>
      <c r="G282" s="108"/>
      <c r="H282" s="13"/>
    </row>
    <row r="283" spans="2:8">
      <c r="B283" s="36"/>
      <c r="C283" s="20"/>
      <c r="D283" s="21"/>
      <c r="E283" s="37"/>
      <c r="F283" s="108"/>
      <c r="G283" s="108"/>
      <c r="H283" s="13"/>
    </row>
    <row r="284" spans="2:8" ht="55.05" customHeight="1">
      <c r="B284" s="36"/>
      <c r="C284" s="20"/>
      <c r="D284" s="21"/>
      <c r="E284" s="37"/>
      <c r="F284" s="108"/>
      <c r="G284" s="108"/>
      <c r="H284" s="13"/>
    </row>
    <row r="285" spans="2:8" ht="55.05" customHeight="1">
      <c r="B285" s="36"/>
      <c r="C285" s="20"/>
      <c r="D285" s="21"/>
      <c r="E285" s="37"/>
      <c r="F285" s="108"/>
      <c r="G285" s="108"/>
      <c r="H285" s="13"/>
    </row>
    <row r="286" spans="2:8" ht="55.05" customHeight="1">
      <c r="B286" s="36"/>
      <c r="C286" s="20"/>
      <c r="D286" s="21"/>
      <c r="E286" s="37"/>
      <c r="F286" s="108"/>
      <c r="G286" s="108"/>
      <c r="H286" s="13"/>
    </row>
    <row r="287" spans="2:8" ht="55.05" customHeight="1">
      <c r="B287" s="36"/>
      <c r="C287" s="20"/>
      <c r="D287" s="21"/>
      <c r="E287" s="37"/>
      <c r="F287" s="108"/>
      <c r="G287" s="108"/>
      <c r="H287" s="13"/>
    </row>
    <row r="288" spans="2:8" ht="55.05" customHeight="1">
      <c r="B288" s="36"/>
      <c r="C288" s="20"/>
      <c r="D288" s="21"/>
      <c r="E288" s="37"/>
      <c r="F288" s="108"/>
      <c r="G288" s="108"/>
      <c r="H288" s="13"/>
    </row>
    <row r="289" spans="2:8" ht="55.05" customHeight="1">
      <c r="B289" s="36"/>
      <c r="C289" s="20"/>
      <c r="D289" s="21"/>
      <c r="E289" s="37"/>
      <c r="F289" s="108"/>
      <c r="G289" s="108"/>
      <c r="H289" s="13"/>
    </row>
    <row r="290" spans="2:8" ht="55.05" customHeight="1">
      <c r="B290" s="36"/>
      <c r="C290" s="20"/>
      <c r="D290" s="21"/>
      <c r="E290" s="37"/>
      <c r="F290" s="108"/>
      <c r="G290" s="108"/>
      <c r="H290" s="13"/>
    </row>
    <row r="291" spans="2:8" ht="55.05" customHeight="1">
      <c r="B291" s="36"/>
      <c r="C291" s="20"/>
      <c r="D291" s="21"/>
      <c r="E291" s="37"/>
      <c r="F291" s="108"/>
      <c r="G291" s="108"/>
      <c r="H291" s="13"/>
    </row>
    <row r="292" spans="2:8">
      <c r="B292" s="36"/>
      <c r="C292" s="20"/>
      <c r="D292" s="21"/>
      <c r="E292" s="37"/>
      <c r="F292" s="108"/>
      <c r="G292" s="108"/>
      <c r="H292" s="13"/>
    </row>
    <row r="293" spans="2:8">
      <c r="B293" s="36"/>
      <c r="C293" s="20"/>
      <c r="D293" s="21"/>
      <c r="E293" s="37"/>
      <c r="F293" s="108"/>
      <c r="G293" s="108"/>
      <c r="H293" s="13"/>
    </row>
    <row r="294" spans="2:8">
      <c r="B294" s="36"/>
      <c r="C294" s="20"/>
      <c r="D294" s="21"/>
      <c r="E294" s="37"/>
      <c r="F294" s="108"/>
      <c r="G294" s="108"/>
      <c r="H294" s="13"/>
    </row>
    <row r="295" spans="2:8">
      <c r="B295" s="36"/>
      <c r="C295" s="20"/>
      <c r="D295" s="21"/>
      <c r="E295" s="37"/>
      <c r="F295" s="108"/>
      <c r="G295" s="108"/>
      <c r="H295" s="13"/>
    </row>
    <row r="296" spans="2:8" ht="55.05" customHeight="1">
      <c r="B296" s="36"/>
      <c r="C296" s="20"/>
      <c r="D296" s="21"/>
      <c r="E296" s="37"/>
      <c r="F296" s="108"/>
      <c r="G296" s="108"/>
      <c r="H296" s="13"/>
    </row>
    <row r="297" spans="2:8">
      <c r="B297" s="36"/>
      <c r="C297" s="20"/>
      <c r="D297" s="21"/>
      <c r="E297" s="37"/>
      <c r="F297" s="108"/>
      <c r="G297" s="108"/>
      <c r="H297" s="13"/>
    </row>
    <row r="298" spans="2:8" ht="55.05" customHeight="1">
      <c r="B298" s="36"/>
      <c r="C298" s="20"/>
      <c r="D298" s="21"/>
      <c r="E298" s="37"/>
      <c r="F298" s="108"/>
      <c r="G298" s="108"/>
      <c r="H298" s="13"/>
    </row>
    <row r="299" spans="2:8">
      <c r="B299" s="36"/>
      <c r="C299" s="20"/>
      <c r="D299" s="21"/>
      <c r="E299" s="37"/>
      <c r="F299" s="108"/>
      <c r="G299" s="108"/>
      <c r="H299" s="13"/>
    </row>
    <row r="300" spans="2:8" ht="55.05" customHeight="1">
      <c r="B300" s="36"/>
      <c r="C300" s="20"/>
      <c r="D300" s="21"/>
      <c r="E300" s="37"/>
      <c r="F300" s="108"/>
      <c r="G300" s="108"/>
      <c r="H300" s="13"/>
    </row>
    <row r="301" spans="2:8">
      <c r="B301" s="36"/>
      <c r="C301" s="20"/>
      <c r="D301" s="21"/>
      <c r="E301" s="37"/>
      <c r="F301" s="108"/>
      <c r="G301" s="108"/>
      <c r="H301" s="13"/>
    </row>
    <row r="302" spans="2:8" ht="55.05" customHeight="1">
      <c r="B302" s="36"/>
      <c r="C302" s="20"/>
      <c r="D302" s="21"/>
      <c r="E302" s="37"/>
      <c r="F302" s="108"/>
      <c r="G302" s="108"/>
      <c r="H302" s="13"/>
    </row>
    <row r="303" spans="2:8">
      <c r="B303" s="36"/>
      <c r="C303" s="20"/>
      <c r="D303" s="21"/>
      <c r="E303" s="37"/>
      <c r="F303" s="108"/>
      <c r="G303" s="108"/>
      <c r="H303" s="13"/>
    </row>
    <row r="304" spans="2:8" ht="55.05" customHeight="1">
      <c r="B304" s="36"/>
      <c r="C304" s="20"/>
      <c r="D304" s="21"/>
      <c r="E304" s="37"/>
      <c r="F304" s="108"/>
      <c r="G304" s="108"/>
      <c r="H304" s="13"/>
    </row>
    <row r="305" spans="2:8" ht="55.05" customHeight="1">
      <c r="B305" s="36"/>
      <c r="C305" s="20"/>
      <c r="D305" s="21"/>
      <c r="E305" s="37"/>
      <c r="F305" s="108"/>
      <c r="G305" s="108"/>
      <c r="H305" s="13"/>
    </row>
    <row r="306" spans="2:8" ht="55.05" customHeight="1">
      <c r="B306" s="36"/>
      <c r="C306" s="20"/>
      <c r="D306" s="21"/>
      <c r="E306" s="37"/>
      <c r="F306" s="108"/>
      <c r="G306" s="108"/>
      <c r="H306" s="13"/>
    </row>
    <row r="307" spans="2:8" ht="55.05" customHeight="1">
      <c r="B307" s="36"/>
      <c r="C307" s="20"/>
      <c r="D307" s="21"/>
      <c r="E307" s="37"/>
      <c r="F307" s="108"/>
      <c r="G307" s="108"/>
      <c r="H307" s="13"/>
    </row>
    <row r="308" spans="2:8" ht="55.05" customHeight="1">
      <c r="B308" s="36"/>
      <c r="C308" s="20"/>
      <c r="D308" s="21"/>
      <c r="E308" s="37"/>
      <c r="F308" s="108"/>
      <c r="G308" s="108"/>
      <c r="H308" s="13"/>
    </row>
    <row r="309" spans="2:8" ht="55.05" customHeight="1">
      <c r="B309" s="36"/>
      <c r="C309" s="20"/>
      <c r="D309" s="21"/>
      <c r="E309" s="37"/>
      <c r="F309" s="108"/>
      <c r="G309" s="108"/>
      <c r="H309" s="13"/>
    </row>
    <row r="310" spans="2:8" ht="55.05" customHeight="1">
      <c r="B310" s="36"/>
      <c r="C310" s="20"/>
      <c r="D310" s="21"/>
      <c r="E310" s="37"/>
      <c r="F310" s="108"/>
      <c r="G310" s="108"/>
      <c r="H310" s="13"/>
    </row>
    <row r="311" spans="2:8" ht="55.05" customHeight="1">
      <c r="B311" s="36"/>
      <c r="C311" s="20"/>
      <c r="D311" s="21"/>
      <c r="E311" s="37"/>
      <c r="F311" s="108"/>
      <c r="G311" s="108"/>
      <c r="H311" s="13"/>
    </row>
    <row r="312" spans="2:8" ht="55.05" customHeight="1">
      <c r="B312" s="36"/>
      <c r="C312" s="20"/>
      <c r="D312" s="21"/>
      <c r="E312" s="37"/>
      <c r="F312" s="108"/>
      <c r="G312" s="108"/>
      <c r="H312" s="13"/>
    </row>
    <row r="313" spans="2:8" ht="55.05" customHeight="1">
      <c r="B313" s="36"/>
      <c r="C313" s="20"/>
      <c r="D313" s="21"/>
      <c r="E313" s="37"/>
      <c r="F313" s="108"/>
      <c r="G313" s="108"/>
      <c r="H313" s="13"/>
    </row>
    <row r="314" spans="2:8" ht="55.05" customHeight="1">
      <c r="B314" s="36"/>
      <c r="C314" s="20"/>
      <c r="D314" s="21"/>
      <c r="E314" s="37"/>
      <c r="F314" s="108"/>
      <c r="G314" s="108"/>
      <c r="H314" s="13"/>
    </row>
    <row r="315" spans="2:8" ht="55.05" customHeight="1">
      <c r="B315" s="36"/>
      <c r="C315" s="20"/>
      <c r="D315" s="21"/>
      <c r="E315" s="37"/>
      <c r="F315" s="108"/>
      <c r="G315" s="108"/>
      <c r="H315" s="13"/>
    </row>
    <row r="316" spans="2:8" ht="55.05" customHeight="1">
      <c r="B316" s="36"/>
      <c r="C316" s="20"/>
      <c r="D316" s="21"/>
      <c r="E316" s="37"/>
      <c r="F316" s="108"/>
      <c r="G316" s="108"/>
      <c r="H316" s="13"/>
    </row>
    <row r="317" spans="2:8" ht="55.05" customHeight="1">
      <c r="B317" s="36"/>
      <c r="C317" s="20"/>
      <c r="D317" s="21"/>
      <c r="E317" s="37"/>
      <c r="F317" s="108"/>
      <c r="G317" s="108"/>
      <c r="H317" s="13"/>
    </row>
    <row r="318" spans="2:8" ht="55.05" customHeight="1">
      <c r="B318" s="36"/>
      <c r="C318" s="20"/>
      <c r="D318" s="21"/>
      <c r="E318" s="37"/>
      <c r="F318" s="108"/>
      <c r="G318" s="108"/>
      <c r="H318" s="13"/>
    </row>
    <row r="319" spans="2:8" ht="55.05" customHeight="1">
      <c r="B319" s="36"/>
      <c r="C319" s="20"/>
      <c r="D319" s="21"/>
      <c r="E319" s="37"/>
      <c r="F319" s="108"/>
      <c r="G319" s="108"/>
      <c r="H319" s="13"/>
    </row>
    <row r="320" spans="2:8" ht="55.05" customHeight="1">
      <c r="B320" s="36"/>
      <c r="C320" s="20"/>
      <c r="D320" s="21"/>
      <c r="E320" s="37"/>
      <c r="F320" s="108"/>
      <c r="G320" s="108"/>
      <c r="H320" s="13"/>
    </row>
    <row r="321" spans="2:8" ht="55.05" customHeight="1">
      <c r="B321" s="36"/>
      <c r="C321" s="20"/>
      <c r="D321" s="21"/>
      <c r="E321" s="37"/>
      <c r="F321" s="108"/>
      <c r="G321" s="108"/>
      <c r="H321" s="13"/>
    </row>
    <row r="322" spans="2:8" ht="55.05" customHeight="1">
      <c r="B322" s="36"/>
      <c r="C322" s="20"/>
      <c r="D322" s="21"/>
      <c r="E322" s="37"/>
      <c r="F322" s="108"/>
      <c r="G322" s="108"/>
      <c r="H322" s="13"/>
    </row>
    <row r="323" spans="2:8" ht="55.05" customHeight="1">
      <c r="B323" s="36"/>
      <c r="C323" s="20"/>
      <c r="D323" s="21"/>
      <c r="E323" s="37"/>
      <c r="F323" s="108"/>
      <c r="G323" s="108"/>
      <c r="H323" s="13"/>
    </row>
    <row r="324" spans="2:8" ht="55.05" customHeight="1">
      <c r="B324" s="36"/>
      <c r="C324" s="20"/>
      <c r="D324" s="21"/>
      <c r="E324" s="37"/>
      <c r="F324" s="108"/>
      <c r="G324" s="108"/>
      <c r="H324" s="13"/>
    </row>
    <row r="325" spans="2:8" ht="55.05" customHeight="1">
      <c r="B325" s="36"/>
      <c r="C325" s="20"/>
      <c r="D325" s="21"/>
      <c r="E325" s="37"/>
      <c r="F325" s="108"/>
      <c r="G325" s="108"/>
      <c r="H325" s="13"/>
    </row>
    <row r="326" spans="2:8" ht="55.05" customHeight="1">
      <c r="B326" s="36"/>
      <c r="C326" s="20"/>
      <c r="D326" s="21"/>
      <c r="E326" s="37"/>
      <c r="F326" s="108"/>
      <c r="G326" s="108"/>
      <c r="H326" s="13"/>
    </row>
    <row r="327" spans="2:8" ht="55.05" customHeight="1">
      <c r="B327" s="36"/>
      <c r="C327" s="20"/>
      <c r="D327" s="21"/>
      <c r="E327" s="37"/>
      <c r="F327" s="108"/>
      <c r="G327" s="108"/>
      <c r="H327" s="13"/>
    </row>
    <row r="328" spans="2:8" ht="55.05" customHeight="1">
      <c r="B328" s="36"/>
      <c r="C328" s="20"/>
      <c r="D328" s="21"/>
      <c r="E328" s="37"/>
      <c r="F328" s="108"/>
      <c r="G328" s="108"/>
      <c r="H328" s="13"/>
    </row>
    <row r="329" spans="2:8" ht="55.05" customHeight="1">
      <c r="B329" s="36"/>
      <c r="C329" s="20"/>
      <c r="D329" s="21"/>
      <c r="E329" s="37"/>
      <c r="F329" s="108"/>
      <c r="G329" s="108"/>
      <c r="H329" s="13"/>
    </row>
    <row r="330" spans="2:8" ht="55.05" customHeight="1">
      <c r="B330" s="36"/>
      <c r="C330" s="20"/>
      <c r="D330" s="21"/>
      <c r="E330" s="37"/>
      <c r="F330" s="108"/>
      <c r="G330" s="108"/>
      <c r="H330" s="13"/>
    </row>
    <row r="331" spans="2:8" ht="55.05" customHeight="1">
      <c r="B331" s="36"/>
      <c r="C331" s="20"/>
      <c r="D331" s="21"/>
      <c r="E331" s="37"/>
      <c r="F331" s="108"/>
      <c r="G331" s="108"/>
      <c r="H331" s="13"/>
    </row>
    <row r="332" spans="2:8" ht="55.05" customHeight="1">
      <c r="B332" s="36"/>
      <c r="C332" s="20"/>
      <c r="D332" s="21"/>
      <c r="E332" s="37"/>
      <c r="F332" s="108"/>
      <c r="G332" s="108"/>
      <c r="H332" s="13"/>
    </row>
    <row r="333" spans="2:8" ht="55.05" customHeight="1">
      <c r="B333" s="36"/>
      <c r="C333" s="20"/>
      <c r="D333" s="21"/>
      <c r="E333" s="37"/>
      <c r="F333" s="108"/>
      <c r="G333" s="108"/>
      <c r="H333" s="13"/>
    </row>
    <row r="334" spans="2:8" ht="55.05" customHeight="1">
      <c r="B334" s="36"/>
      <c r="C334" s="20"/>
      <c r="D334" s="21"/>
      <c r="E334" s="37"/>
      <c r="F334" s="108"/>
      <c r="G334" s="108"/>
      <c r="H334" s="13"/>
    </row>
    <row r="335" spans="2:8" ht="55.05" customHeight="1">
      <c r="B335" s="36"/>
      <c r="C335" s="20"/>
      <c r="D335" s="21"/>
      <c r="E335" s="37"/>
      <c r="F335" s="108"/>
      <c r="G335" s="108"/>
      <c r="H335" s="13"/>
    </row>
    <row r="336" spans="2:8" ht="55.05" customHeight="1">
      <c r="B336" s="36"/>
      <c r="C336" s="20"/>
      <c r="D336" s="21"/>
      <c r="E336" s="37"/>
      <c r="F336" s="108"/>
      <c r="G336" s="108"/>
      <c r="H336" s="13"/>
    </row>
    <row r="337" spans="2:8" ht="55.05" customHeight="1">
      <c r="B337" s="36"/>
      <c r="C337" s="20"/>
      <c r="D337" s="21"/>
      <c r="E337" s="37"/>
      <c r="F337" s="108"/>
      <c r="G337" s="108"/>
      <c r="H337" s="13"/>
    </row>
    <row r="338" spans="2:8" ht="55.05" customHeight="1">
      <c r="B338" s="36"/>
      <c r="C338" s="20"/>
      <c r="D338" s="21"/>
      <c r="E338" s="37"/>
      <c r="F338" s="108"/>
      <c r="G338" s="108"/>
      <c r="H338" s="13"/>
    </row>
    <row r="339" spans="2:8" ht="55.05" customHeight="1">
      <c r="B339" s="36"/>
      <c r="C339" s="20"/>
      <c r="D339" s="21"/>
      <c r="E339" s="37"/>
      <c r="F339" s="108"/>
      <c r="G339" s="108"/>
      <c r="H339" s="13"/>
    </row>
    <row r="340" spans="2:8" ht="55.05" customHeight="1">
      <c r="B340" s="36"/>
      <c r="C340" s="20"/>
      <c r="D340" s="21"/>
      <c r="E340" s="37"/>
      <c r="F340" s="108"/>
      <c r="G340" s="108"/>
      <c r="H340" s="13"/>
    </row>
    <row r="341" spans="2:8" ht="55.05" customHeight="1">
      <c r="B341" s="36"/>
      <c r="C341" s="20"/>
      <c r="D341" s="21"/>
      <c r="E341" s="37"/>
      <c r="F341" s="108"/>
      <c r="G341" s="108"/>
      <c r="H341" s="13"/>
    </row>
    <row r="342" spans="2:8" ht="55.05" customHeight="1">
      <c r="B342" s="36"/>
      <c r="C342" s="20"/>
      <c r="D342" s="21"/>
      <c r="E342" s="37"/>
      <c r="F342" s="108"/>
      <c r="G342" s="108"/>
      <c r="H342" s="13"/>
    </row>
    <row r="343" spans="2:8" ht="55.05" customHeight="1">
      <c r="B343" s="36"/>
      <c r="C343" s="20"/>
      <c r="D343" s="21"/>
      <c r="E343" s="37"/>
      <c r="F343" s="108"/>
      <c r="G343" s="108"/>
      <c r="H343" s="13"/>
    </row>
    <row r="344" spans="2:8" ht="55.05" customHeight="1">
      <c r="B344" s="36"/>
      <c r="C344" s="20"/>
      <c r="D344" s="21"/>
      <c r="E344" s="37"/>
      <c r="F344" s="108"/>
      <c r="G344" s="108"/>
      <c r="H344" s="13"/>
    </row>
    <row r="345" spans="2:8" ht="55.05" customHeight="1">
      <c r="B345" s="36"/>
      <c r="C345" s="20"/>
      <c r="D345" s="21"/>
      <c r="E345" s="37"/>
      <c r="F345" s="108"/>
      <c r="G345" s="108"/>
      <c r="H345" s="13"/>
    </row>
    <row r="346" spans="2:8" ht="55.05" customHeight="1">
      <c r="B346" s="36"/>
      <c r="C346" s="20"/>
      <c r="D346" s="21"/>
      <c r="E346" s="37"/>
      <c r="F346" s="108"/>
      <c r="G346" s="108"/>
      <c r="H346" s="13"/>
    </row>
    <row r="347" spans="2:8" ht="55.05" customHeight="1">
      <c r="B347" s="36"/>
      <c r="C347" s="20"/>
      <c r="D347" s="21"/>
      <c r="E347" s="37"/>
      <c r="F347" s="108"/>
      <c r="G347" s="108"/>
      <c r="H347" s="13"/>
    </row>
    <row r="348" spans="2:8" ht="55.05" customHeight="1">
      <c r="B348" s="36"/>
      <c r="C348" s="20"/>
      <c r="D348" s="21"/>
      <c r="E348" s="37"/>
      <c r="F348" s="108"/>
      <c r="G348" s="108"/>
      <c r="H348" s="13"/>
    </row>
    <row r="349" spans="2:8" ht="55.05" customHeight="1">
      <c r="B349" s="36"/>
      <c r="C349" s="20"/>
      <c r="D349" s="21"/>
      <c r="E349" s="37"/>
      <c r="F349" s="108"/>
      <c r="G349" s="108"/>
      <c r="H349" s="13"/>
    </row>
    <row r="350" spans="2:8" ht="55.05" customHeight="1">
      <c r="B350" s="36"/>
      <c r="C350" s="20"/>
      <c r="D350" s="21"/>
      <c r="E350" s="37"/>
      <c r="F350" s="108"/>
      <c r="G350" s="108"/>
      <c r="H350" s="13"/>
    </row>
    <row r="351" spans="2:8" ht="55.05" customHeight="1">
      <c r="B351" s="36"/>
      <c r="C351" s="20"/>
      <c r="D351" s="21"/>
      <c r="E351" s="37"/>
      <c r="F351" s="108"/>
      <c r="G351" s="108"/>
      <c r="H351" s="13"/>
    </row>
    <row r="352" spans="2:8" ht="55.05" customHeight="1">
      <c r="B352" s="36"/>
      <c r="C352" s="20"/>
      <c r="D352" s="21"/>
      <c r="E352" s="37"/>
      <c r="F352" s="108"/>
      <c r="G352" s="108"/>
      <c r="H352" s="13"/>
    </row>
    <row r="353" spans="2:8" ht="55.05" customHeight="1">
      <c r="B353" s="36"/>
      <c r="C353" s="20"/>
      <c r="D353" s="21"/>
      <c r="E353" s="37"/>
      <c r="F353" s="108"/>
      <c r="G353" s="108"/>
      <c r="H353" s="13"/>
    </row>
    <row r="354" spans="2:8" ht="55.05" customHeight="1">
      <c r="B354" s="36"/>
      <c r="C354" s="20"/>
      <c r="D354" s="21"/>
      <c r="E354" s="37"/>
      <c r="F354" s="108"/>
      <c r="G354" s="108"/>
      <c r="H354" s="13"/>
    </row>
    <row r="355" spans="2:8" ht="55.05" customHeight="1">
      <c r="B355" s="36"/>
      <c r="C355" s="20"/>
      <c r="D355" s="21"/>
      <c r="E355" s="37"/>
      <c r="F355" s="108"/>
      <c r="G355" s="108"/>
      <c r="H355" s="13"/>
    </row>
    <row r="356" spans="2:8" ht="55.05" customHeight="1">
      <c r="B356" s="36"/>
      <c r="C356" s="20"/>
      <c r="D356" s="21"/>
      <c r="E356" s="37"/>
      <c r="F356" s="108"/>
      <c r="G356" s="108"/>
      <c r="H356" s="13"/>
    </row>
    <row r="357" spans="2:8" ht="55.05" customHeight="1">
      <c r="B357" s="36"/>
      <c r="C357" s="20"/>
      <c r="D357" s="21"/>
      <c r="E357" s="37"/>
      <c r="F357" s="108"/>
      <c r="G357" s="108"/>
      <c r="H357" s="13"/>
    </row>
    <row r="358" spans="2:8" ht="55.05" customHeight="1">
      <c r="B358" s="36"/>
      <c r="C358" s="20"/>
      <c r="D358" s="21"/>
      <c r="E358" s="37"/>
      <c r="F358" s="108"/>
      <c r="G358" s="108"/>
      <c r="H358" s="13"/>
    </row>
    <row r="359" spans="2:8" ht="55.05" customHeight="1">
      <c r="B359" s="36"/>
      <c r="C359" s="20"/>
      <c r="D359" s="21"/>
      <c r="E359" s="37"/>
      <c r="F359" s="108"/>
      <c r="G359" s="108"/>
      <c r="H359" s="13"/>
    </row>
    <row r="360" spans="2:8" ht="55.05" customHeight="1">
      <c r="B360" s="36"/>
      <c r="C360" s="20"/>
      <c r="D360" s="21"/>
      <c r="E360" s="37"/>
      <c r="F360" s="108"/>
      <c r="G360" s="108"/>
      <c r="H360" s="13"/>
    </row>
    <row r="361" spans="2:8" ht="55.05" customHeight="1">
      <c r="B361" s="36"/>
      <c r="C361" s="20"/>
      <c r="D361" s="21"/>
      <c r="E361" s="37"/>
      <c r="F361" s="108"/>
      <c r="G361" s="108"/>
      <c r="H361" s="13"/>
    </row>
    <row r="362" spans="2:8" ht="55.05" customHeight="1">
      <c r="B362" s="36"/>
      <c r="C362" s="20"/>
      <c r="D362" s="21"/>
      <c r="E362" s="37"/>
      <c r="F362" s="108"/>
      <c r="G362" s="108"/>
      <c r="H362" s="13"/>
    </row>
    <row r="363" spans="2:8" ht="55.05" customHeight="1">
      <c r="B363" s="36"/>
      <c r="C363" s="20"/>
      <c r="D363" s="21"/>
      <c r="E363" s="37"/>
      <c r="F363" s="108"/>
      <c r="G363" s="108"/>
      <c r="H363" s="13"/>
    </row>
    <row r="364" spans="2:8" ht="55.05" customHeight="1">
      <c r="B364" s="36"/>
      <c r="C364" s="20"/>
      <c r="D364" s="21"/>
      <c r="E364" s="37"/>
      <c r="F364" s="108"/>
      <c r="G364" s="108"/>
      <c r="H364" s="13"/>
    </row>
    <row r="365" spans="2:8" ht="55.05" customHeight="1">
      <c r="B365" s="36"/>
      <c r="C365" s="20"/>
      <c r="D365" s="21"/>
      <c r="E365" s="37"/>
      <c r="F365" s="108"/>
      <c r="G365" s="108"/>
      <c r="H365" s="13"/>
    </row>
    <row r="366" spans="2:8" ht="55.05" customHeight="1">
      <c r="B366" s="36"/>
      <c r="C366" s="20"/>
      <c r="D366" s="21"/>
      <c r="E366" s="37"/>
      <c r="F366" s="108"/>
      <c r="G366" s="108"/>
      <c r="H366" s="13"/>
    </row>
    <row r="367" spans="2:8" ht="55.05" customHeight="1">
      <c r="B367" s="36"/>
      <c r="C367" s="20"/>
      <c r="D367" s="21"/>
      <c r="E367" s="37"/>
      <c r="F367" s="108"/>
      <c r="G367" s="108"/>
      <c r="H367" s="13"/>
    </row>
    <row r="368" spans="2:8" ht="55.05" customHeight="1">
      <c r="B368" s="36"/>
      <c r="C368" s="20"/>
      <c r="D368" s="21"/>
      <c r="E368" s="37"/>
      <c r="F368" s="108"/>
      <c r="G368" s="108"/>
      <c r="H368" s="13"/>
    </row>
    <row r="369" spans="2:8" ht="55.05" customHeight="1">
      <c r="B369" s="36"/>
      <c r="C369" s="20"/>
      <c r="D369" s="21"/>
      <c r="E369" s="37"/>
      <c r="F369" s="108"/>
      <c r="G369" s="108"/>
      <c r="H369" s="13"/>
    </row>
    <row r="370" spans="2:8" ht="55.05" customHeight="1">
      <c r="B370" s="36"/>
      <c r="C370" s="20"/>
      <c r="D370" s="21"/>
      <c r="E370" s="37"/>
      <c r="F370" s="108"/>
      <c r="G370" s="108"/>
      <c r="H370" s="13"/>
    </row>
    <row r="371" spans="2:8" ht="55.05" customHeight="1">
      <c r="B371" s="36"/>
      <c r="C371" s="20"/>
      <c r="D371" s="21"/>
      <c r="E371" s="37"/>
      <c r="F371" s="108"/>
      <c r="G371" s="108"/>
      <c r="H371" s="13"/>
    </row>
    <row r="372" spans="2:8" ht="55.05" customHeight="1">
      <c r="B372" s="36"/>
      <c r="C372" s="20"/>
      <c r="D372" s="21"/>
      <c r="E372" s="37"/>
      <c r="F372" s="108"/>
      <c r="G372" s="108"/>
      <c r="H372" s="13"/>
    </row>
    <row r="373" spans="2:8" ht="55.05" customHeight="1">
      <c r="B373" s="36"/>
      <c r="C373" s="20"/>
      <c r="D373" s="21"/>
      <c r="E373" s="37"/>
      <c r="F373" s="108"/>
      <c r="G373" s="108"/>
      <c r="H373" s="13"/>
    </row>
    <row r="374" spans="2:8" ht="55.05" customHeight="1">
      <c r="B374" s="36"/>
      <c r="C374" s="20"/>
      <c r="D374" s="21"/>
      <c r="E374" s="37"/>
      <c r="F374" s="108"/>
      <c r="G374" s="108"/>
      <c r="H374" s="13"/>
    </row>
    <row r="375" spans="2:8" ht="55.05" customHeight="1">
      <c r="B375" s="36"/>
      <c r="C375" s="20"/>
      <c r="D375" s="21"/>
      <c r="E375" s="37"/>
      <c r="F375" s="108"/>
      <c r="G375" s="108"/>
      <c r="H375" s="13"/>
    </row>
    <row r="376" spans="2:8" ht="55.05" customHeight="1">
      <c r="B376" s="36"/>
      <c r="C376" s="20"/>
      <c r="D376" s="21"/>
      <c r="E376" s="37"/>
      <c r="F376" s="108"/>
      <c r="G376" s="108"/>
      <c r="H376" s="13"/>
    </row>
    <row r="377" spans="2:8" ht="55.05" customHeight="1">
      <c r="B377" s="36"/>
      <c r="C377" s="20"/>
      <c r="D377" s="21"/>
      <c r="E377" s="37"/>
      <c r="F377" s="108"/>
      <c r="G377" s="108"/>
      <c r="H377" s="13"/>
    </row>
    <row r="378" spans="2:8" ht="55.05" customHeight="1">
      <c r="B378" s="36"/>
      <c r="C378" s="20"/>
      <c r="D378" s="21"/>
      <c r="E378" s="37"/>
      <c r="F378" s="108"/>
      <c r="G378" s="108"/>
      <c r="H378" s="13"/>
    </row>
    <row r="379" spans="2:8" ht="55.05" customHeight="1">
      <c r="B379" s="36"/>
      <c r="C379" s="20"/>
      <c r="D379" s="21"/>
      <c r="E379" s="37"/>
      <c r="F379" s="108"/>
      <c r="G379" s="108"/>
      <c r="H379" s="13"/>
    </row>
    <row r="380" spans="2:8" ht="55.05" customHeight="1">
      <c r="B380" s="36"/>
      <c r="C380" s="20"/>
      <c r="D380" s="21"/>
      <c r="E380" s="37"/>
      <c r="F380" s="108"/>
      <c r="G380" s="108"/>
      <c r="H380" s="13"/>
    </row>
    <row r="381" spans="2:8" ht="55.05" customHeight="1">
      <c r="B381" s="36"/>
      <c r="C381" s="20"/>
      <c r="D381" s="21"/>
      <c r="E381" s="37"/>
      <c r="F381" s="108"/>
      <c r="G381" s="108"/>
      <c r="H381" s="13"/>
    </row>
    <row r="382" spans="2:8" ht="55.05" customHeight="1">
      <c r="B382" s="36"/>
      <c r="C382" s="20"/>
      <c r="D382" s="21"/>
      <c r="E382" s="37"/>
      <c r="F382" s="108"/>
      <c r="G382" s="108"/>
      <c r="H382" s="13"/>
    </row>
    <row r="383" spans="2:8" ht="55.05" customHeight="1">
      <c r="B383" s="36"/>
      <c r="C383" s="20"/>
      <c r="D383" s="21"/>
      <c r="E383" s="37"/>
      <c r="F383" s="108"/>
      <c r="G383" s="108"/>
      <c r="H383" s="13"/>
    </row>
    <row r="384" spans="2:8" ht="55.05" customHeight="1">
      <c r="B384" s="36"/>
      <c r="C384" s="20"/>
      <c r="D384" s="21"/>
      <c r="E384" s="37"/>
      <c r="F384" s="108"/>
      <c r="G384" s="108"/>
      <c r="H384" s="13"/>
    </row>
    <row r="385" spans="2:8" ht="55.05" customHeight="1">
      <c r="B385" s="36"/>
      <c r="C385" s="20"/>
      <c r="D385" s="21"/>
      <c r="E385" s="37"/>
      <c r="F385" s="108"/>
      <c r="G385" s="108"/>
      <c r="H385" s="13"/>
    </row>
    <row r="386" spans="2:8" ht="55.05" customHeight="1">
      <c r="B386" s="36"/>
      <c r="C386" s="20"/>
      <c r="D386" s="21"/>
      <c r="E386" s="37"/>
      <c r="F386" s="108"/>
      <c r="G386" s="108"/>
      <c r="H386" s="13"/>
    </row>
    <row r="387" spans="2:8" ht="55.05" customHeight="1">
      <c r="B387" s="36"/>
      <c r="C387" s="20"/>
      <c r="D387" s="21"/>
      <c r="E387" s="37"/>
      <c r="F387" s="108"/>
      <c r="G387" s="108"/>
      <c r="H387" s="13"/>
    </row>
    <row r="388" spans="2:8" ht="55.05" customHeight="1">
      <c r="B388" s="36"/>
      <c r="C388" s="20"/>
      <c r="D388" s="21"/>
      <c r="E388" s="37"/>
      <c r="F388" s="108"/>
      <c r="G388" s="108"/>
      <c r="H388" s="13"/>
    </row>
    <row r="389" spans="2:8" ht="55.05" customHeight="1">
      <c r="B389" s="36"/>
      <c r="C389" s="20"/>
      <c r="D389" s="21"/>
      <c r="E389" s="37"/>
      <c r="F389" s="108"/>
      <c r="G389" s="108"/>
      <c r="H389" s="13"/>
    </row>
    <row r="390" spans="2:8" ht="55.05" customHeight="1">
      <c r="B390" s="36"/>
      <c r="C390" s="20"/>
      <c r="D390" s="21"/>
      <c r="E390" s="37"/>
      <c r="F390" s="108"/>
      <c r="G390" s="108"/>
      <c r="H390" s="13"/>
    </row>
    <row r="391" spans="2:8" ht="55.05" customHeight="1">
      <c r="B391" s="36"/>
      <c r="C391" s="20"/>
      <c r="D391" s="21"/>
      <c r="E391" s="37"/>
      <c r="F391" s="108"/>
      <c r="G391" s="108"/>
      <c r="H391" s="13"/>
    </row>
    <row r="392" spans="2:8" ht="55.05" customHeight="1">
      <c r="B392" s="36"/>
      <c r="C392" s="20"/>
      <c r="D392" s="21"/>
      <c r="E392" s="37"/>
      <c r="F392" s="108"/>
      <c r="G392" s="108"/>
      <c r="H392" s="13"/>
    </row>
    <row r="393" spans="2:8" ht="55.05" customHeight="1">
      <c r="B393" s="36"/>
      <c r="C393" s="20"/>
      <c r="D393" s="21"/>
      <c r="E393" s="37"/>
      <c r="F393" s="108"/>
      <c r="G393" s="108"/>
      <c r="H393" s="13"/>
    </row>
    <row r="394" spans="2:8" ht="55.05" customHeight="1">
      <c r="B394" s="36"/>
      <c r="C394" s="20"/>
      <c r="D394" s="21"/>
      <c r="E394" s="37"/>
      <c r="F394" s="108"/>
      <c r="G394" s="108"/>
      <c r="H394" s="13"/>
    </row>
    <row r="395" spans="2:8" ht="55.05" customHeight="1">
      <c r="B395" s="36"/>
      <c r="C395" s="20"/>
      <c r="D395" s="21"/>
      <c r="E395" s="37"/>
      <c r="F395" s="108"/>
      <c r="G395" s="108"/>
      <c r="H395" s="13"/>
    </row>
    <row r="396" spans="2:8" ht="55.05" customHeight="1">
      <c r="B396" s="36"/>
      <c r="C396" s="20"/>
      <c r="D396" s="21"/>
      <c r="E396" s="37"/>
      <c r="F396" s="108"/>
      <c r="G396" s="108"/>
      <c r="H396" s="13"/>
    </row>
    <row r="397" spans="2:8" ht="55.05" customHeight="1">
      <c r="B397" s="36"/>
      <c r="C397" s="20"/>
      <c r="D397" s="21"/>
      <c r="E397" s="37"/>
      <c r="F397" s="108"/>
      <c r="G397" s="108"/>
      <c r="H397" s="13"/>
    </row>
    <row r="398" spans="2:8" ht="55.05" customHeight="1">
      <c r="B398" s="36"/>
      <c r="C398" s="20"/>
      <c r="D398" s="21"/>
      <c r="E398" s="37"/>
      <c r="F398" s="108"/>
      <c r="G398" s="108"/>
      <c r="H398" s="13"/>
    </row>
    <row r="399" spans="2:8" ht="55.05" customHeight="1">
      <c r="B399" s="36"/>
      <c r="C399" s="20"/>
      <c r="D399" s="21"/>
      <c r="E399" s="37"/>
      <c r="F399" s="108"/>
      <c r="G399" s="108"/>
      <c r="H399" s="13"/>
    </row>
    <row r="400" spans="2:8" ht="55.05" customHeight="1">
      <c r="B400" s="36"/>
      <c r="C400" s="20"/>
      <c r="D400" s="21"/>
      <c r="E400" s="37"/>
      <c r="F400" s="108"/>
      <c r="G400" s="108"/>
      <c r="H400" s="13"/>
    </row>
    <row r="401" spans="2:8" ht="55.05" customHeight="1">
      <c r="B401" s="36"/>
      <c r="C401" s="20"/>
      <c r="D401" s="21"/>
      <c r="E401" s="37"/>
      <c r="F401" s="108"/>
      <c r="G401" s="108"/>
      <c r="H401" s="13"/>
    </row>
    <row r="402" spans="2:8" ht="55.05" customHeight="1">
      <c r="B402" s="36"/>
      <c r="C402" s="20"/>
      <c r="D402" s="21"/>
      <c r="E402" s="37"/>
      <c r="F402" s="108"/>
      <c r="G402" s="108"/>
      <c r="H402" s="13"/>
    </row>
    <row r="403" spans="2:8" ht="55.05" customHeight="1">
      <c r="B403" s="36"/>
      <c r="C403" s="20"/>
      <c r="D403" s="21"/>
      <c r="E403" s="37"/>
      <c r="F403" s="108"/>
      <c r="G403" s="108"/>
      <c r="H403" s="13"/>
    </row>
    <row r="404" spans="2:8" ht="55.05" customHeight="1">
      <c r="B404" s="36"/>
      <c r="C404" s="20"/>
      <c r="D404" s="21"/>
      <c r="E404" s="37"/>
      <c r="F404" s="108"/>
      <c r="G404" s="108"/>
      <c r="H404" s="13"/>
    </row>
    <row r="405" spans="2:8" ht="55.05" customHeight="1">
      <c r="B405" s="36"/>
      <c r="C405" s="20"/>
      <c r="D405" s="21"/>
      <c r="E405" s="37"/>
      <c r="F405" s="108"/>
      <c r="G405" s="108"/>
      <c r="H405" s="13"/>
    </row>
    <row r="406" spans="2:8" ht="55.05" customHeight="1">
      <c r="B406" s="36"/>
      <c r="C406" s="20"/>
      <c r="D406" s="21"/>
      <c r="E406" s="37"/>
      <c r="F406" s="108"/>
      <c r="G406" s="108"/>
      <c r="H406" s="13"/>
    </row>
    <row r="407" spans="2:8" ht="55.05" customHeight="1">
      <c r="B407" s="36"/>
      <c r="C407" s="20"/>
      <c r="D407" s="21"/>
      <c r="E407" s="37"/>
      <c r="F407" s="108"/>
      <c r="G407" s="108"/>
      <c r="H407" s="13"/>
    </row>
    <row r="408" spans="2:8" ht="55.05" customHeight="1">
      <c r="B408" s="36"/>
      <c r="C408" s="20"/>
      <c r="D408" s="21"/>
      <c r="E408" s="37"/>
      <c r="F408" s="108"/>
      <c r="G408" s="108"/>
      <c r="H408" s="13"/>
    </row>
    <row r="409" spans="2:8" ht="55.05" customHeight="1">
      <c r="B409" s="36"/>
      <c r="C409" s="20"/>
      <c r="D409" s="21"/>
      <c r="E409" s="37"/>
      <c r="F409" s="108"/>
      <c r="G409" s="108"/>
      <c r="H409" s="13"/>
    </row>
    <row r="410" spans="2:8" ht="55.05" customHeight="1">
      <c r="B410" s="36"/>
      <c r="C410" s="20"/>
      <c r="D410" s="21"/>
      <c r="E410" s="37"/>
      <c r="F410" s="108"/>
      <c r="G410" s="108"/>
      <c r="H410" s="13"/>
    </row>
    <row r="411" spans="2:8" ht="55.05" customHeight="1">
      <c r="B411" s="36"/>
      <c r="C411" s="20"/>
      <c r="D411" s="21"/>
      <c r="E411" s="37"/>
      <c r="F411" s="108"/>
      <c r="G411" s="108"/>
      <c r="H411" s="13"/>
    </row>
    <row r="412" spans="2:8" ht="55.05" customHeight="1">
      <c r="B412" s="36"/>
      <c r="C412" s="20"/>
      <c r="D412" s="21"/>
      <c r="E412" s="37"/>
      <c r="F412" s="108"/>
      <c r="G412" s="108"/>
      <c r="H412" s="13"/>
    </row>
    <row r="413" spans="2:8" ht="55.05" customHeight="1">
      <c r="B413" s="36"/>
      <c r="C413" s="20"/>
      <c r="D413" s="21"/>
      <c r="E413" s="37"/>
      <c r="F413" s="108"/>
      <c r="G413" s="108"/>
      <c r="H413" s="13"/>
    </row>
    <row r="414" spans="2:8" ht="55.05" customHeight="1">
      <c r="B414" s="36"/>
      <c r="C414" s="20"/>
      <c r="D414" s="21"/>
      <c r="E414" s="37"/>
      <c r="F414" s="108"/>
      <c r="G414" s="108"/>
      <c r="H414" s="13"/>
    </row>
    <row r="415" spans="2:8" ht="55.05" customHeight="1">
      <c r="B415" s="36"/>
      <c r="C415" s="20"/>
      <c r="D415" s="21"/>
      <c r="E415" s="37"/>
      <c r="F415" s="108"/>
      <c r="G415" s="108"/>
      <c r="H415" s="13"/>
    </row>
    <row r="416" spans="2:8" ht="55.05" customHeight="1">
      <c r="B416" s="36"/>
      <c r="C416" s="20"/>
      <c r="D416" s="21"/>
      <c r="E416" s="37"/>
      <c r="F416" s="108"/>
      <c r="G416" s="108"/>
      <c r="H416" s="13"/>
    </row>
    <row r="417" spans="2:8" ht="55.05" customHeight="1">
      <c r="B417" s="36"/>
      <c r="C417" s="20"/>
      <c r="D417" s="21"/>
      <c r="E417" s="37"/>
      <c r="F417" s="108"/>
      <c r="G417" s="108"/>
      <c r="H417" s="13"/>
    </row>
    <row r="418" spans="2:8" ht="55.05" customHeight="1">
      <c r="B418" s="36"/>
      <c r="C418" s="20"/>
      <c r="D418" s="21"/>
      <c r="E418" s="37"/>
      <c r="F418" s="108"/>
      <c r="G418" s="108"/>
      <c r="H418" s="13"/>
    </row>
    <row r="419" spans="2:8" ht="55.05" customHeight="1">
      <c r="B419" s="36"/>
      <c r="C419" s="20"/>
      <c r="D419" s="21"/>
      <c r="E419" s="37"/>
      <c r="F419" s="108"/>
      <c r="G419" s="108"/>
      <c r="H419" s="13"/>
    </row>
    <row r="420" spans="2:8" ht="55.05" customHeight="1">
      <c r="B420" s="36"/>
      <c r="C420" s="20"/>
      <c r="D420" s="21"/>
      <c r="E420" s="37"/>
      <c r="F420" s="108"/>
      <c r="G420" s="108"/>
      <c r="H420" s="13"/>
    </row>
    <row r="421" spans="2:8" ht="55.05" customHeight="1">
      <c r="B421" s="36"/>
      <c r="C421" s="20"/>
      <c r="D421" s="21"/>
      <c r="E421" s="37"/>
      <c r="F421" s="108"/>
      <c r="G421" s="108"/>
      <c r="H421" s="13"/>
    </row>
    <row r="422" spans="2:8" ht="55.05" customHeight="1">
      <c r="B422" s="36"/>
      <c r="C422" s="20"/>
      <c r="D422" s="21"/>
      <c r="E422" s="37"/>
      <c r="F422" s="108"/>
      <c r="G422" s="108"/>
      <c r="H422" s="13"/>
    </row>
    <row r="423" spans="2:8" ht="55.05" customHeight="1">
      <c r="B423" s="36"/>
      <c r="C423" s="20"/>
      <c r="D423" s="21"/>
      <c r="E423" s="37"/>
      <c r="F423" s="108"/>
      <c r="G423" s="108"/>
      <c r="H423" s="13"/>
    </row>
    <row r="424" spans="2:8" ht="55.05" customHeight="1">
      <c r="B424" s="36"/>
      <c r="C424" s="20"/>
      <c r="D424" s="21"/>
      <c r="E424" s="37"/>
      <c r="F424" s="108"/>
      <c r="G424" s="108"/>
      <c r="H424" s="13"/>
    </row>
    <row r="425" spans="2:8" ht="55.05" customHeight="1">
      <c r="B425" s="36"/>
      <c r="C425" s="20"/>
      <c r="D425" s="21"/>
      <c r="E425" s="37"/>
      <c r="F425" s="108"/>
      <c r="G425" s="108"/>
      <c r="H425" s="13"/>
    </row>
    <row r="426" spans="2:8" ht="55.05" customHeight="1">
      <c r="B426" s="36"/>
      <c r="C426" s="20"/>
      <c r="D426" s="21"/>
      <c r="E426" s="37"/>
      <c r="F426" s="108"/>
      <c r="G426" s="108"/>
      <c r="H426" s="13"/>
    </row>
    <row r="427" spans="2:8" ht="55.05" customHeight="1">
      <c r="B427" s="36"/>
      <c r="C427" s="20"/>
      <c r="D427" s="21"/>
      <c r="E427" s="37"/>
      <c r="F427" s="108"/>
      <c r="G427" s="108"/>
      <c r="H427" s="13"/>
    </row>
    <row r="428" spans="2:8" ht="55.05" customHeight="1">
      <c r="B428" s="36"/>
      <c r="C428" s="20"/>
      <c r="D428" s="21"/>
      <c r="E428" s="37"/>
      <c r="F428" s="108"/>
      <c r="G428" s="108"/>
      <c r="H428" s="13"/>
    </row>
    <row r="429" spans="2:8" ht="55.05" customHeight="1">
      <c r="B429" s="36"/>
      <c r="C429" s="20"/>
      <c r="D429" s="21"/>
      <c r="E429" s="37"/>
      <c r="F429" s="108"/>
      <c r="G429" s="108"/>
      <c r="H429" s="13"/>
    </row>
    <row r="430" spans="2:8" ht="55.05" customHeight="1">
      <c r="B430" s="36"/>
      <c r="C430" s="20"/>
      <c r="D430" s="21"/>
      <c r="E430" s="37"/>
      <c r="F430" s="108"/>
      <c r="G430" s="108"/>
      <c r="H430" s="13"/>
    </row>
    <row r="431" spans="2:8" ht="55.05" customHeight="1">
      <c r="B431" s="36"/>
      <c r="C431" s="20"/>
      <c r="D431" s="21"/>
      <c r="E431" s="37"/>
      <c r="F431" s="108"/>
      <c r="G431" s="108"/>
      <c r="H431" s="13"/>
    </row>
    <row r="432" spans="2:8" ht="55.05" customHeight="1">
      <c r="B432" s="36"/>
      <c r="C432" s="20"/>
      <c r="D432" s="21"/>
      <c r="E432" s="37"/>
      <c r="F432" s="108"/>
      <c r="G432" s="108"/>
      <c r="H432" s="13"/>
    </row>
    <row r="433" spans="2:8" ht="55.05" customHeight="1">
      <c r="B433" s="36"/>
      <c r="C433" s="20"/>
      <c r="D433" s="21"/>
      <c r="E433" s="37"/>
      <c r="F433" s="108"/>
      <c r="G433" s="108"/>
      <c r="H433" s="13"/>
    </row>
    <row r="434" spans="2:8" ht="55.05" customHeight="1">
      <c r="B434" s="36"/>
      <c r="C434" s="20"/>
      <c r="D434" s="21"/>
      <c r="E434" s="37"/>
      <c r="F434" s="108"/>
      <c r="G434" s="108"/>
      <c r="H434" s="13"/>
    </row>
    <row r="435" spans="2:8" ht="55.05" customHeight="1">
      <c r="B435" s="36"/>
      <c r="C435" s="20"/>
      <c r="D435" s="21"/>
      <c r="E435" s="37"/>
      <c r="F435" s="108"/>
      <c r="G435" s="108"/>
      <c r="H435" s="13"/>
    </row>
    <row r="436" spans="2:8" ht="55.05" customHeight="1">
      <c r="B436" s="36"/>
      <c r="C436" s="20"/>
      <c r="D436" s="21"/>
      <c r="E436" s="37"/>
      <c r="F436" s="108"/>
      <c r="G436" s="108"/>
      <c r="H436" s="13"/>
    </row>
    <row r="437" spans="2:8" ht="55.05" customHeight="1">
      <c r="B437" s="36"/>
      <c r="C437" s="20"/>
      <c r="D437" s="21"/>
      <c r="E437" s="37"/>
      <c r="F437" s="108"/>
      <c r="G437" s="108"/>
      <c r="H437" s="13"/>
    </row>
    <row r="438" spans="2:8" ht="55.05" customHeight="1">
      <c r="B438" s="36"/>
      <c r="C438" s="20"/>
      <c r="D438" s="21"/>
      <c r="E438" s="37"/>
      <c r="F438" s="108"/>
      <c r="G438" s="108"/>
      <c r="H438" s="13"/>
    </row>
    <row r="439" spans="2:8" ht="55.05" customHeight="1">
      <c r="B439" s="36"/>
      <c r="C439" s="20"/>
      <c r="D439" s="21"/>
      <c r="E439" s="37"/>
      <c r="F439" s="108"/>
      <c r="G439" s="108"/>
      <c r="H439" s="13"/>
    </row>
    <row r="440" spans="2:8" ht="55.05" customHeight="1">
      <c r="B440" s="36"/>
      <c r="C440" s="20"/>
      <c r="D440" s="21"/>
      <c r="E440" s="37"/>
      <c r="F440" s="108"/>
      <c r="G440" s="108"/>
      <c r="H440" s="13"/>
    </row>
    <row r="441" spans="2:8" ht="55.05" customHeight="1">
      <c r="B441" s="36"/>
      <c r="C441" s="20"/>
      <c r="D441" s="21"/>
      <c r="E441" s="37"/>
      <c r="F441" s="108"/>
      <c r="G441" s="108"/>
      <c r="H441" s="13"/>
    </row>
    <row r="442" spans="2:8" ht="55.05" customHeight="1">
      <c r="B442" s="36"/>
      <c r="C442" s="20"/>
      <c r="D442" s="21"/>
      <c r="E442" s="37"/>
      <c r="F442" s="108"/>
      <c r="G442" s="108"/>
      <c r="H442" s="13"/>
    </row>
    <row r="443" spans="2:8" ht="55.05" customHeight="1">
      <c r="B443" s="36"/>
      <c r="C443" s="20"/>
      <c r="D443" s="21"/>
      <c r="E443" s="37"/>
      <c r="F443" s="108"/>
      <c r="G443" s="108"/>
      <c r="H443" s="13"/>
    </row>
    <row r="444" spans="2:8" ht="55.05" customHeight="1">
      <c r="B444" s="36"/>
      <c r="C444" s="20"/>
      <c r="D444" s="21"/>
      <c r="E444" s="37"/>
      <c r="F444" s="108"/>
      <c r="G444" s="108"/>
      <c r="H444" s="13"/>
    </row>
    <row r="445" spans="2:8" ht="55.05" customHeight="1">
      <c r="B445" s="36"/>
      <c r="C445" s="20"/>
      <c r="D445" s="21"/>
      <c r="E445" s="37"/>
      <c r="F445" s="108"/>
      <c r="G445" s="108"/>
      <c r="H445" s="13"/>
    </row>
    <row r="446" spans="2:8" ht="55.05" customHeight="1">
      <c r="B446" s="36"/>
      <c r="C446" s="20"/>
      <c r="D446" s="21"/>
      <c r="E446" s="37"/>
      <c r="F446" s="108"/>
      <c r="G446" s="108"/>
      <c r="H446" s="13"/>
    </row>
    <row r="447" spans="2:8" ht="55.05" customHeight="1">
      <c r="B447" s="36"/>
      <c r="C447" s="20"/>
      <c r="D447" s="21"/>
      <c r="E447" s="37"/>
      <c r="F447" s="108"/>
      <c r="G447" s="108"/>
      <c r="H447" s="13"/>
    </row>
    <row r="448" spans="2:8" ht="55.05" customHeight="1">
      <c r="B448" s="36"/>
      <c r="C448" s="20"/>
      <c r="D448" s="21"/>
      <c r="E448" s="37"/>
      <c r="F448" s="108"/>
      <c r="G448" s="108"/>
      <c r="H448" s="13"/>
    </row>
    <row r="449" spans="2:8" ht="55.05" customHeight="1">
      <c r="B449" s="36"/>
      <c r="C449" s="20"/>
      <c r="D449" s="21"/>
      <c r="E449" s="37"/>
      <c r="F449" s="108"/>
      <c r="G449" s="108"/>
      <c r="H449" s="13"/>
    </row>
    <row r="450" spans="2:8" ht="55.05" customHeight="1">
      <c r="B450" s="36"/>
      <c r="C450" s="20"/>
      <c r="D450" s="21"/>
      <c r="E450" s="37"/>
      <c r="F450" s="108"/>
      <c r="G450" s="108"/>
      <c r="H450" s="13"/>
    </row>
    <row r="451" spans="2:8" ht="55.05" customHeight="1">
      <c r="B451" s="36"/>
      <c r="C451" s="20"/>
      <c r="D451" s="21"/>
      <c r="E451" s="37"/>
      <c r="F451" s="108"/>
      <c r="G451" s="108"/>
      <c r="H451" s="13"/>
    </row>
    <row r="452" spans="2:8" ht="55.05" customHeight="1">
      <c r="B452" s="36"/>
      <c r="C452" s="20"/>
      <c r="D452" s="21"/>
      <c r="E452" s="37"/>
      <c r="F452" s="108"/>
      <c r="G452" s="108"/>
      <c r="H452" s="13"/>
    </row>
    <row r="453" spans="2:8" ht="55.05" customHeight="1">
      <c r="B453" s="36"/>
      <c r="C453" s="20"/>
      <c r="D453" s="21"/>
      <c r="E453" s="37"/>
      <c r="F453" s="108"/>
      <c r="G453" s="108"/>
      <c r="H453" s="13"/>
    </row>
    <row r="454" spans="2:8" ht="55.05" customHeight="1">
      <c r="B454" s="36"/>
      <c r="C454" s="20"/>
      <c r="D454" s="21"/>
      <c r="E454" s="37"/>
      <c r="F454" s="108"/>
      <c r="G454" s="108"/>
      <c r="H454" s="13"/>
    </row>
    <row r="455" spans="2:8" ht="55.05" customHeight="1">
      <c r="B455" s="36"/>
      <c r="C455" s="20"/>
      <c r="D455" s="21"/>
      <c r="E455" s="37"/>
      <c r="F455" s="108"/>
      <c r="G455" s="108"/>
      <c r="H455" s="13"/>
    </row>
    <row r="456" spans="2:8" ht="55.05" customHeight="1">
      <c r="B456" s="36"/>
      <c r="C456" s="20"/>
      <c r="D456" s="21"/>
      <c r="E456" s="37"/>
      <c r="F456" s="108"/>
      <c r="G456" s="108"/>
      <c r="H456" s="13"/>
    </row>
    <row r="457" spans="2:8" ht="55.05" customHeight="1">
      <c r="B457" s="36"/>
      <c r="C457" s="20"/>
      <c r="D457" s="21"/>
      <c r="E457" s="37"/>
      <c r="F457" s="108"/>
      <c r="G457" s="108"/>
      <c r="H457" s="13"/>
    </row>
    <row r="458" spans="2:8" ht="55.05" customHeight="1">
      <c r="B458" s="36"/>
      <c r="C458" s="20"/>
      <c r="D458" s="21"/>
      <c r="E458" s="37"/>
      <c r="F458" s="108"/>
      <c r="G458" s="108"/>
      <c r="H458" s="13"/>
    </row>
    <row r="459" spans="2:8" ht="55.05" customHeight="1">
      <c r="B459" s="36"/>
      <c r="C459" s="20"/>
      <c r="D459" s="21"/>
      <c r="E459" s="37"/>
      <c r="F459" s="108"/>
      <c r="G459" s="108"/>
      <c r="H459" s="13"/>
    </row>
    <row r="460" spans="2:8" ht="55.05" customHeight="1">
      <c r="B460" s="36"/>
      <c r="C460" s="20"/>
      <c r="D460" s="21"/>
      <c r="E460" s="37"/>
      <c r="F460" s="108"/>
      <c r="G460" s="108"/>
      <c r="H460" s="13"/>
    </row>
    <row r="461" spans="2:8" ht="55.05" customHeight="1">
      <c r="B461" s="36"/>
      <c r="C461" s="20"/>
      <c r="D461" s="21"/>
      <c r="E461" s="37"/>
      <c r="F461" s="108"/>
      <c r="G461" s="108"/>
      <c r="H461" s="13"/>
    </row>
    <row r="462" spans="2:8" ht="55.05" customHeight="1">
      <c r="B462" s="36"/>
      <c r="C462" s="20"/>
      <c r="D462" s="21"/>
      <c r="E462" s="37"/>
      <c r="F462" s="108"/>
      <c r="G462" s="108"/>
      <c r="H462" s="13"/>
    </row>
    <row r="463" spans="2:8" ht="55.05" customHeight="1">
      <c r="B463" s="36"/>
      <c r="C463" s="20"/>
      <c r="D463" s="21"/>
      <c r="E463" s="37"/>
      <c r="F463" s="108"/>
      <c r="G463" s="108"/>
      <c r="H463" s="13"/>
    </row>
    <row r="464" spans="2:8" ht="55.05" customHeight="1">
      <c r="B464" s="36"/>
      <c r="C464" s="20"/>
      <c r="D464" s="21"/>
      <c r="E464" s="37"/>
      <c r="F464" s="108"/>
      <c r="G464" s="108"/>
      <c r="H464" s="13"/>
    </row>
    <row r="465" spans="2:8" ht="55.05" customHeight="1">
      <c r="B465" s="36"/>
      <c r="C465" s="20"/>
      <c r="D465" s="21"/>
      <c r="E465" s="37"/>
      <c r="F465" s="108"/>
      <c r="G465" s="108"/>
      <c r="H465" s="13"/>
    </row>
    <row r="466" spans="2:8" ht="55.05" customHeight="1">
      <c r="B466" s="36"/>
      <c r="C466" s="20"/>
      <c r="D466" s="21"/>
      <c r="E466" s="37"/>
      <c r="F466" s="108"/>
      <c r="G466" s="108"/>
      <c r="H466" s="13"/>
    </row>
    <row r="467" spans="2:8" ht="55.05" customHeight="1">
      <c r="B467" s="36"/>
      <c r="C467" s="20"/>
      <c r="D467" s="21"/>
      <c r="E467" s="37"/>
      <c r="F467" s="108"/>
      <c r="G467" s="108"/>
      <c r="H467" s="13"/>
    </row>
    <row r="468" spans="2:8" ht="55.05" customHeight="1">
      <c r="B468" s="36"/>
      <c r="C468" s="20"/>
      <c r="D468" s="21"/>
      <c r="E468" s="37"/>
      <c r="F468" s="108"/>
      <c r="G468" s="108"/>
      <c r="H468" s="13"/>
    </row>
    <row r="469" spans="2:8" ht="55.05" customHeight="1">
      <c r="B469" s="36"/>
      <c r="C469" s="20"/>
      <c r="D469" s="21"/>
      <c r="E469" s="37"/>
      <c r="F469" s="108"/>
      <c r="G469" s="108"/>
      <c r="H469" s="13"/>
    </row>
    <row r="470" spans="2:8" ht="55.05" customHeight="1">
      <c r="B470" s="36"/>
      <c r="C470" s="20"/>
      <c r="D470" s="21"/>
      <c r="E470" s="37"/>
      <c r="F470" s="108"/>
      <c r="G470" s="108"/>
      <c r="H470" s="13"/>
    </row>
    <row r="471" spans="2:8" ht="55.05" customHeight="1">
      <c r="B471" s="36"/>
      <c r="C471" s="20"/>
      <c r="D471" s="21"/>
      <c r="E471" s="37"/>
      <c r="F471" s="108"/>
      <c r="G471" s="108"/>
      <c r="H471" s="13"/>
    </row>
    <row r="472" spans="2:8" ht="55.05" customHeight="1">
      <c r="B472" s="36"/>
      <c r="C472" s="20"/>
      <c r="D472" s="21"/>
      <c r="E472" s="37"/>
      <c r="F472" s="108"/>
      <c r="G472" s="108"/>
      <c r="H472" s="13"/>
    </row>
    <row r="473" spans="2:8" ht="55.05" customHeight="1">
      <c r="B473" s="36"/>
      <c r="C473" s="20"/>
      <c r="D473" s="21"/>
      <c r="E473" s="37"/>
      <c r="F473" s="108"/>
      <c r="G473" s="108"/>
      <c r="H473" s="13"/>
    </row>
    <row r="474" spans="2:8" ht="55.05" customHeight="1">
      <c r="B474" s="36"/>
      <c r="C474" s="20"/>
      <c r="D474" s="21"/>
      <c r="E474" s="37"/>
      <c r="F474" s="108"/>
      <c r="G474" s="108"/>
      <c r="H474" s="13"/>
    </row>
    <row r="475" spans="2:8" ht="55.05" customHeight="1">
      <c r="B475" s="36"/>
      <c r="C475" s="20"/>
      <c r="D475" s="21"/>
      <c r="E475" s="37"/>
      <c r="F475" s="108"/>
      <c r="G475" s="108"/>
      <c r="H475" s="13"/>
    </row>
    <row r="476" spans="2:8" ht="55.05" customHeight="1">
      <c r="B476" s="36"/>
      <c r="C476" s="20"/>
      <c r="D476" s="21"/>
      <c r="E476" s="37"/>
      <c r="F476" s="108"/>
      <c r="G476" s="108"/>
      <c r="H476" s="13"/>
    </row>
    <row r="477" spans="2:8" ht="55.05" customHeight="1">
      <c r="B477" s="36"/>
      <c r="C477" s="20"/>
      <c r="D477" s="21"/>
      <c r="E477" s="37"/>
      <c r="F477" s="108"/>
      <c r="G477" s="108"/>
      <c r="H477" s="13"/>
    </row>
    <row r="478" spans="2:8" ht="55.05" customHeight="1">
      <c r="B478" s="36"/>
      <c r="C478" s="20"/>
      <c r="D478" s="21"/>
      <c r="E478" s="37"/>
      <c r="F478" s="108"/>
      <c r="G478" s="108"/>
      <c r="H478" s="13"/>
    </row>
    <row r="479" spans="2:8" ht="55.05" customHeight="1">
      <c r="B479" s="36"/>
      <c r="C479" s="20"/>
      <c r="D479" s="21"/>
      <c r="E479" s="37"/>
      <c r="F479" s="108"/>
      <c r="G479" s="108"/>
      <c r="H479" s="13"/>
    </row>
    <row r="480" spans="2:8" ht="55.05" customHeight="1">
      <c r="B480" s="36"/>
      <c r="C480" s="20"/>
      <c r="D480" s="21"/>
      <c r="E480" s="37"/>
      <c r="F480" s="108"/>
      <c r="G480" s="108"/>
      <c r="H480" s="13"/>
    </row>
    <row r="481" spans="2:8" ht="55.05" customHeight="1">
      <c r="B481" s="36"/>
      <c r="C481" s="20"/>
      <c r="D481" s="21"/>
      <c r="E481" s="37"/>
      <c r="F481" s="108"/>
      <c r="G481" s="108"/>
      <c r="H481" s="13"/>
    </row>
    <row r="482" spans="2:8" ht="55.05" customHeight="1">
      <c r="B482" s="36"/>
      <c r="C482" s="20"/>
      <c r="D482" s="21"/>
      <c r="E482" s="37"/>
      <c r="F482" s="108"/>
      <c r="G482" s="108"/>
      <c r="H482" s="13"/>
    </row>
    <row r="483" spans="2:8" ht="55.05" customHeight="1">
      <c r="B483" s="36"/>
      <c r="C483" s="20"/>
      <c r="D483" s="21"/>
      <c r="E483" s="37"/>
      <c r="F483" s="108"/>
      <c r="G483" s="108"/>
      <c r="H483" s="13"/>
    </row>
    <row r="484" spans="2:8" ht="55.05" customHeight="1">
      <c r="B484" s="36"/>
      <c r="C484" s="20"/>
      <c r="D484" s="21"/>
      <c r="E484" s="37"/>
      <c r="F484" s="108"/>
      <c r="G484" s="108"/>
      <c r="H484" s="13"/>
    </row>
    <row r="485" spans="2:8" ht="55.05" customHeight="1">
      <c r="B485" s="36"/>
      <c r="C485" s="20"/>
      <c r="D485" s="21"/>
      <c r="E485" s="37"/>
      <c r="F485" s="108"/>
      <c r="G485" s="108"/>
      <c r="H485" s="13"/>
    </row>
    <row r="486" spans="2:8" ht="55.05" customHeight="1">
      <c r="B486" s="36"/>
      <c r="C486" s="20"/>
      <c r="D486" s="21"/>
      <c r="E486" s="37"/>
      <c r="F486" s="108"/>
      <c r="G486" s="108"/>
      <c r="H486" s="13"/>
    </row>
    <row r="487" spans="2:8" ht="55.05" customHeight="1">
      <c r="B487" s="36"/>
      <c r="C487" s="20"/>
      <c r="D487" s="21"/>
      <c r="E487" s="37"/>
      <c r="F487" s="108"/>
      <c r="G487" s="108"/>
      <c r="H487" s="13"/>
    </row>
    <row r="488" spans="2:8" ht="55.05" customHeight="1">
      <c r="B488" s="36"/>
      <c r="C488" s="20"/>
      <c r="D488" s="21"/>
      <c r="E488" s="37"/>
      <c r="F488" s="108"/>
      <c r="G488" s="108"/>
      <c r="H488" s="13"/>
    </row>
    <row r="489" spans="2:8" ht="55.05" customHeight="1">
      <c r="B489" s="36"/>
      <c r="C489" s="20"/>
      <c r="D489" s="21"/>
      <c r="E489" s="37"/>
      <c r="F489" s="108"/>
      <c r="G489" s="108"/>
      <c r="H489" s="13"/>
    </row>
    <row r="490" spans="2:8" ht="55.05" customHeight="1">
      <c r="B490" s="36"/>
      <c r="C490" s="20"/>
      <c r="D490" s="21"/>
      <c r="E490" s="37"/>
      <c r="F490" s="108"/>
      <c r="G490" s="108"/>
      <c r="H490" s="13"/>
    </row>
    <row r="491" spans="2:8" ht="55.05" customHeight="1">
      <c r="B491" s="36"/>
      <c r="C491" s="20"/>
      <c r="D491" s="21"/>
      <c r="E491" s="37"/>
      <c r="F491" s="108"/>
      <c r="G491" s="108"/>
      <c r="H491" s="13"/>
    </row>
    <row r="492" spans="2:8" ht="55.05" customHeight="1">
      <c r="B492" s="36"/>
      <c r="C492" s="20"/>
      <c r="D492" s="21"/>
      <c r="E492" s="37"/>
      <c r="F492" s="108"/>
      <c r="G492" s="108"/>
      <c r="H492" s="13"/>
    </row>
    <row r="493" spans="2:8" ht="55.05" customHeight="1">
      <c r="B493" s="36"/>
      <c r="C493" s="20"/>
      <c r="D493" s="21"/>
      <c r="E493" s="37"/>
      <c r="F493" s="108"/>
      <c r="G493" s="108"/>
      <c r="H493" s="13"/>
    </row>
    <row r="494" spans="2:8" ht="55.05" customHeight="1">
      <c r="B494" s="36"/>
      <c r="C494" s="20"/>
      <c r="D494" s="21"/>
      <c r="E494" s="37"/>
      <c r="F494" s="108"/>
      <c r="G494" s="108"/>
      <c r="H494" s="13"/>
    </row>
    <row r="495" spans="2:8" ht="55.05" customHeight="1">
      <c r="B495" s="36"/>
      <c r="C495" s="20"/>
      <c r="D495" s="21"/>
      <c r="E495" s="37"/>
      <c r="F495" s="108"/>
      <c r="G495" s="108"/>
      <c r="H495" s="13"/>
    </row>
    <row r="496" spans="2:8" ht="55.05" customHeight="1">
      <c r="B496" s="36"/>
      <c r="C496" s="20"/>
      <c r="D496" s="21"/>
      <c r="E496" s="37"/>
      <c r="F496" s="108"/>
      <c r="G496" s="108"/>
      <c r="H496" s="13"/>
    </row>
    <row r="497" spans="2:8" ht="55.05" customHeight="1">
      <c r="B497" s="36"/>
      <c r="C497" s="20"/>
      <c r="D497" s="21"/>
      <c r="E497" s="37"/>
      <c r="F497" s="108"/>
      <c r="G497" s="108"/>
      <c r="H497" s="13"/>
    </row>
    <row r="498" spans="2:8" ht="55.05" customHeight="1">
      <c r="B498" s="36"/>
      <c r="C498" s="20"/>
      <c r="D498" s="21"/>
      <c r="E498" s="37"/>
      <c r="F498" s="108"/>
      <c r="G498" s="108"/>
      <c r="H498" s="13"/>
    </row>
    <row r="499" spans="2:8" ht="55.05" customHeight="1">
      <c r="B499" s="36"/>
      <c r="C499" s="20"/>
      <c r="D499" s="21"/>
      <c r="E499" s="37"/>
      <c r="F499" s="108"/>
      <c r="G499" s="108"/>
      <c r="H499" s="13"/>
    </row>
    <row r="500" spans="2:8" ht="55.05" customHeight="1">
      <c r="B500" s="36"/>
      <c r="C500" s="20"/>
      <c r="D500" s="21"/>
      <c r="E500" s="37"/>
      <c r="F500" s="108"/>
      <c r="G500" s="108"/>
      <c r="H500" s="13"/>
    </row>
    <row r="501" spans="2:8" ht="55.05" customHeight="1">
      <c r="B501" s="36"/>
      <c r="C501" s="20"/>
      <c r="D501" s="21"/>
      <c r="E501" s="37"/>
      <c r="F501" s="108"/>
      <c r="G501" s="108"/>
      <c r="H501" s="13"/>
    </row>
    <row r="502" spans="2:8" ht="55.05" customHeight="1">
      <c r="B502" s="36"/>
      <c r="C502" s="20"/>
      <c r="D502" s="21"/>
      <c r="E502" s="37"/>
      <c r="F502" s="108"/>
      <c r="G502" s="108"/>
      <c r="H502" s="13"/>
    </row>
    <row r="503" spans="2:8" ht="55.05" customHeight="1">
      <c r="B503" s="36"/>
      <c r="C503" s="20"/>
      <c r="D503" s="21"/>
      <c r="E503" s="37"/>
      <c r="F503" s="108"/>
      <c r="G503" s="108"/>
      <c r="H503" s="13"/>
    </row>
    <row r="504" spans="2:8" ht="55.05" customHeight="1">
      <c r="B504" s="36"/>
      <c r="C504" s="20"/>
      <c r="D504" s="21"/>
      <c r="E504" s="37"/>
      <c r="F504" s="108"/>
      <c r="G504" s="108"/>
      <c r="H504" s="13"/>
    </row>
    <row r="505" spans="2:8" ht="55.05" customHeight="1">
      <c r="B505" s="36"/>
      <c r="C505" s="20"/>
      <c r="D505" s="21"/>
      <c r="E505" s="37"/>
      <c r="F505" s="108"/>
      <c r="G505" s="108"/>
      <c r="H505" s="13"/>
    </row>
    <row r="506" spans="2:8" ht="55.05" customHeight="1">
      <c r="B506" s="36"/>
      <c r="C506" s="20"/>
      <c r="D506" s="21"/>
      <c r="E506" s="37"/>
      <c r="F506" s="108"/>
      <c r="G506" s="108"/>
      <c r="H506" s="13"/>
    </row>
    <row r="507" spans="2:8" ht="55.05" customHeight="1">
      <c r="B507" s="36"/>
      <c r="C507" s="20"/>
      <c r="D507" s="21"/>
      <c r="E507" s="37"/>
      <c r="F507" s="108"/>
      <c r="G507" s="108"/>
      <c r="H507" s="13"/>
    </row>
    <row r="508" spans="2:8" ht="55.05" customHeight="1">
      <c r="B508" s="36"/>
      <c r="C508" s="20"/>
      <c r="D508" s="21"/>
      <c r="E508" s="37"/>
      <c r="F508" s="108"/>
      <c r="G508" s="108"/>
      <c r="H508" s="13"/>
    </row>
    <row r="509" spans="2:8" ht="55.05" customHeight="1">
      <c r="B509" s="36"/>
      <c r="C509" s="20"/>
      <c r="D509" s="21"/>
      <c r="E509" s="37"/>
      <c r="F509" s="108"/>
      <c r="G509" s="108"/>
      <c r="H509" s="13"/>
    </row>
    <row r="510" spans="2:8" ht="55.05" customHeight="1">
      <c r="B510" s="36"/>
      <c r="C510" s="20"/>
      <c r="D510" s="21"/>
      <c r="E510" s="37"/>
      <c r="F510" s="108"/>
      <c r="G510" s="108"/>
      <c r="H510" s="13"/>
    </row>
    <row r="511" spans="2:8" ht="55.05" customHeight="1">
      <c r="B511" s="36"/>
      <c r="C511" s="20"/>
      <c r="D511" s="21"/>
      <c r="E511" s="37"/>
      <c r="F511" s="108"/>
      <c r="G511" s="108"/>
      <c r="H511" s="13"/>
    </row>
    <row r="512" spans="2:8" ht="55.05" customHeight="1">
      <c r="B512" s="36"/>
      <c r="C512" s="20"/>
      <c r="D512" s="21"/>
      <c r="E512" s="37"/>
      <c r="F512" s="108"/>
      <c r="G512" s="108"/>
      <c r="H512" s="13"/>
    </row>
    <row r="513" spans="2:8" ht="55.05" customHeight="1">
      <c r="B513" s="36"/>
      <c r="C513" s="20"/>
      <c r="D513" s="21"/>
      <c r="E513" s="37"/>
      <c r="F513" s="108"/>
      <c r="G513" s="108"/>
      <c r="H513" s="13"/>
    </row>
    <row r="514" spans="2:8" ht="55.05" customHeight="1">
      <c r="B514" s="36"/>
      <c r="C514" s="20"/>
      <c r="D514" s="21"/>
      <c r="E514" s="37"/>
      <c r="F514" s="108"/>
      <c r="G514" s="108"/>
      <c r="H514" s="13"/>
    </row>
    <row r="515" spans="2:8" ht="55.05" customHeight="1">
      <c r="B515" s="36"/>
      <c r="C515" s="20"/>
      <c r="D515" s="21"/>
      <c r="E515" s="37"/>
      <c r="F515" s="108"/>
      <c r="G515" s="108"/>
      <c r="H515" s="13"/>
    </row>
    <row r="516" spans="2:8" ht="55.05" customHeight="1">
      <c r="B516" s="36"/>
      <c r="C516" s="20"/>
      <c r="D516" s="21"/>
      <c r="E516" s="37"/>
      <c r="F516" s="108"/>
      <c r="G516" s="108"/>
      <c r="H516" s="13"/>
    </row>
    <row r="517" spans="2:8" ht="55.05" customHeight="1">
      <c r="B517" s="36"/>
      <c r="C517" s="20"/>
      <c r="D517" s="21"/>
      <c r="E517" s="37"/>
      <c r="F517" s="108"/>
      <c r="G517" s="108"/>
      <c r="H517" s="13"/>
    </row>
    <row r="518" spans="2:8" ht="55.05" customHeight="1">
      <c r="B518" s="36"/>
      <c r="C518" s="20"/>
      <c r="D518" s="21"/>
      <c r="E518" s="37"/>
      <c r="F518" s="108"/>
      <c r="G518" s="108"/>
      <c r="H518" s="13"/>
    </row>
    <row r="519" spans="2:8" ht="55.05" customHeight="1">
      <c r="B519" s="36"/>
      <c r="C519" s="20"/>
      <c r="D519" s="21"/>
      <c r="E519" s="37"/>
      <c r="F519" s="108"/>
      <c r="G519" s="108"/>
      <c r="H519" s="13"/>
    </row>
    <row r="520" spans="2:8" ht="55.05" customHeight="1">
      <c r="B520" s="36"/>
      <c r="C520" s="20"/>
      <c r="D520" s="21"/>
      <c r="E520" s="37"/>
      <c r="F520" s="108"/>
      <c r="G520" s="108"/>
      <c r="H520" s="13"/>
    </row>
    <row r="521" spans="2:8" ht="55.05" customHeight="1">
      <c r="B521" s="36"/>
      <c r="C521" s="20"/>
      <c r="D521" s="21"/>
      <c r="E521" s="37"/>
      <c r="F521" s="108"/>
      <c r="G521" s="108"/>
      <c r="H521" s="13"/>
    </row>
    <row r="522" spans="2:8" ht="55.05" customHeight="1">
      <c r="B522" s="36"/>
      <c r="C522" s="20"/>
      <c r="D522" s="21"/>
      <c r="E522" s="37"/>
      <c r="F522" s="108"/>
      <c r="G522" s="108"/>
      <c r="H522" s="13"/>
    </row>
    <row r="523" spans="2:8" ht="55.05" customHeight="1">
      <c r="B523" s="36"/>
      <c r="C523" s="20"/>
      <c r="D523" s="21"/>
      <c r="E523" s="37"/>
      <c r="F523" s="108"/>
      <c r="G523" s="108"/>
      <c r="H523" s="13"/>
    </row>
    <row r="524" spans="2:8" ht="55.05" customHeight="1">
      <c r="B524" s="36"/>
      <c r="C524" s="20"/>
      <c r="D524" s="21"/>
      <c r="E524" s="37"/>
      <c r="F524" s="108"/>
      <c r="G524" s="108"/>
      <c r="H524" s="13"/>
    </row>
    <row r="525" spans="2:8" ht="55.05" customHeight="1">
      <c r="B525" s="36"/>
      <c r="C525" s="20"/>
      <c r="D525" s="21"/>
      <c r="E525" s="37"/>
      <c r="F525" s="108"/>
      <c r="G525" s="108"/>
      <c r="H525" s="13"/>
    </row>
    <row r="526" spans="2:8" ht="55.05" customHeight="1">
      <c r="B526" s="36"/>
      <c r="C526" s="20"/>
      <c r="D526" s="21"/>
      <c r="E526" s="37"/>
      <c r="F526" s="108"/>
      <c r="G526" s="108"/>
      <c r="H526" s="13"/>
    </row>
    <row r="527" spans="2:8" ht="55.05" customHeight="1">
      <c r="B527" s="36"/>
      <c r="C527" s="20"/>
      <c r="D527" s="21"/>
      <c r="E527" s="37"/>
      <c r="F527" s="108"/>
      <c r="G527" s="108"/>
      <c r="H527" s="13"/>
    </row>
    <row r="528" spans="2:8" ht="55.05" customHeight="1">
      <c r="B528" s="36"/>
      <c r="C528" s="20"/>
      <c r="D528" s="21"/>
      <c r="E528" s="37"/>
      <c r="F528" s="108"/>
      <c r="G528" s="108"/>
      <c r="H528" s="13"/>
    </row>
    <row r="529" spans="2:8" ht="55.05" customHeight="1">
      <c r="B529" s="36"/>
      <c r="C529" s="20"/>
      <c r="D529" s="21"/>
      <c r="E529" s="37"/>
      <c r="F529" s="108"/>
      <c r="G529" s="108"/>
      <c r="H529" s="13"/>
    </row>
    <row r="530" spans="2:8" ht="55.05" customHeight="1">
      <c r="B530" s="36"/>
      <c r="C530" s="20"/>
      <c r="D530" s="21"/>
      <c r="E530" s="37"/>
      <c r="F530" s="108"/>
      <c r="G530" s="108"/>
      <c r="H530" s="13"/>
    </row>
    <row r="531" spans="2:8" ht="55.05" customHeight="1">
      <c r="B531" s="36"/>
      <c r="C531" s="20"/>
      <c r="D531" s="21"/>
      <c r="E531" s="37"/>
      <c r="F531" s="108"/>
      <c r="G531" s="108"/>
      <c r="H531" s="13"/>
    </row>
    <row r="532" spans="2:8" ht="55.05" customHeight="1">
      <c r="B532" s="36"/>
      <c r="C532" s="20"/>
      <c r="D532" s="21"/>
      <c r="E532" s="37"/>
      <c r="F532" s="108"/>
      <c r="G532" s="108"/>
      <c r="H532" s="13"/>
    </row>
    <row r="533" spans="2:8" ht="55.05" customHeight="1">
      <c r="B533" s="36"/>
      <c r="C533" s="20"/>
      <c r="D533" s="21"/>
      <c r="E533" s="37"/>
      <c r="F533" s="108"/>
      <c r="G533" s="108"/>
      <c r="H533" s="13"/>
    </row>
    <row r="534" spans="2:8" ht="55.05" customHeight="1">
      <c r="B534" s="36"/>
      <c r="C534" s="20"/>
      <c r="D534" s="21"/>
      <c r="E534" s="37"/>
      <c r="F534" s="108"/>
      <c r="G534" s="108"/>
      <c r="H534" s="13"/>
    </row>
    <row r="535" spans="2:8" ht="55.05" customHeight="1">
      <c r="B535" s="36"/>
      <c r="C535" s="20"/>
      <c r="D535" s="21"/>
      <c r="E535" s="37"/>
      <c r="F535" s="108"/>
      <c r="G535" s="108"/>
      <c r="H535" s="13"/>
    </row>
    <row r="536" spans="2:8" ht="55.05" customHeight="1">
      <c r="B536" s="36"/>
      <c r="C536" s="20"/>
      <c r="D536" s="21"/>
      <c r="E536" s="37"/>
      <c r="F536" s="108"/>
      <c r="G536" s="108"/>
      <c r="H536" s="13"/>
    </row>
    <row r="537" spans="2:8" ht="55.05" customHeight="1">
      <c r="B537" s="36"/>
      <c r="C537" s="20"/>
      <c r="D537" s="21"/>
      <c r="E537" s="37"/>
      <c r="F537" s="108"/>
      <c r="G537" s="108"/>
      <c r="H537" s="13"/>
    </row>
    <row r="538" spans="2:8" ht="55.05" customHeight="1">
      <c r="B538" s="36"/>
      <c r="C538" s="20"/>
      <c r="D538" s="21"/>
      <c r="E538" s="37"/>
      <c r="F538" s="108"/>
      <c r="G538" s="108"/>
      <c r="H538" s="13"/>
    </row>
    <row r="539" spans="2:8" ht="55.05" customHeight="1">
      <c r="B539" s="36"/>
      <c r="C539" s="20"/>
      <c r="D539" s="21"/>
      <c r="E539" s="37"/>
      <c r="F539" s="108"/>
      <c r="G539" s="108"/>
      <c r="H539" s="13"/>
    </row>
    <row r="540" spans="2:8" ht="55.05" customHeight="1">
      <c r="B540" s="36"/>
      <c r="C540" s="20"/>
      <c r="D540" s="21"/>
      <c r="E540" s="37"/>
      <c r="F540" s="108"/>
      <c r="G540" s="108"/>
      <c r="H540" s="13"/>
    </row>
    <row r="541" spans="2:8" ht="55.05" customHeight="1">
      <c r="B541" s="36"/>
      <c r="C541" s="20"/>
      <c r="D541" s="21"/>
      <c r="E541" s="37"/>
      <c r="F541" s="108"/>
      <c r="G541" s="108"/>
      <c r="H541" s="13"/>
    </row>
    <row r="542" spans="2:8" ht="55.05" customHeight="1">
      <c r="B542" s="36"/>
      <c r="C542" s="20"/>
      <c r="D542" s="21"/>
      <c r="E542" s="37"/>
      <c r="F542" s="108"/>
      <c r="G542" s="108"/>
      <c r="H542" s="13"/>
    </row>
    <row r="543" spans="2:8" ht="55.05" customHeight="1">
      <c r="B543" s="36"/>
      <c r="C543" s="20"/>
      <c r="D543" s="21"/>
      <c r="E543" s="37"/>
      <c r="F543" s="108"/>
      <c r="G543" s="108"/>
      <c r="H543" s="13"/>
    </row>
    <row r="544" spans="2:8" ht="55.05" customHeight="1">
      <c r="B544" s="36"/>
      <c r="C544" s="20"/>
      <c r="D544" s="21"/>
      <c r="E544" s="37"/>
      <c r="F544" s="108"/>
      <c r="G544" s="108"/>
      <c r="H544" s="13"/>
    </row>
    <row r="545" spans="2:8" ht="55.05" customHeight="1">
      <c r="B545" s="36"/>
      <c r="C545" s="20"/>
      <c r="D545" s="21"/>
      <c r="E545" s="37"/>
      <c r="F545" s="108"/>
      <c r="G545" s="108"/>
      <c r="H545" s="13"/>
    </row>
    <row r="546" spans="2:8" ht="55.05" customHeight="1">
      <c r="B546" s="36"/>
      <c r="C546" s="20"/>
      <c r="D546" s="21"/>
      <c r="E546" s="37"/>
      <c r="F546" s="108"/>
      <c r="G546" s="108"/>
      <c r="H546" s="13"/>
    </row>
    <row r="547" spans="2:8" ht="55.05" customHeight="1">
      <c r="B547" s="36"/>
      <c r="C547" s="20"/>
      <c r="D547" s="21"/>
      <c r="E547" s="37"/>
      <c r="F547" s="108"/>
      <c r="G547" s="108"/>
      <c r="H547" s="13"/>
    </row>
    <row r="548" spans="2:8" ht="55.05" customHeight="1">
      <c r="B548" s="36"/>
      <c r="C548" s="20"/>
      <c r="D548" s="21"/>
      <c r="E548" s="37"/>
      <c r="F548" s="108"/>
      <c r="G548" s="108"/>
      <c r="H548" s="13"/>
    </row>
    <row r="549" spans="2:8" ht="55.05" customHeight="1">
      <c r="B549" s="36"/>
      <c r="C549" s="20"/>
      <c r="D549" s="21"/>
      <c r="E549" s="37"/>
      <c r="F549" s="108"/>
      <c r="G549" s="108"/>
      <c r="H549" s="13"/>
    </row>
    <row r="550" spans="2:8" ht="55.05" customHeight="1">
      <c r="B550" s="36"/>
      <c r="C550" s="20"/>
      <c r="D550" s="21"/>
      <c r="E550" s="37"/>
      <c r="F550" s="108"/>
      <c r="G550" s="108"/>
      <c r="H550" s="13"/>
    </row>
    <row r="551" spans="2:8" ht="55.05" customHeight="1">
      <c r="B551" s="36"/>
      <c r="C551" s="20"/>
      <c r="D551" s="21"/>
      <c r="E551" s="37"/>
      <c r="F551" s="108"/>
      <c r="G551" s="108"/>
      <c r="H551" s="13"/>
    </row>
    <row r="552" spans="2:8" ht="55.05" customHeight="1">
      <c r="B552" s="36"/>
      <c r="C552" s="20"/>
      <c r="D552" s="21"/>
      <c r="E552" s="37"/>
      <c r="F552" s="108"/>
      <c r="G552" s="108"/>
      <c r="H552" s="13"/>
    </row>
    <row r="553" spans="2:8" ht="55.05" customHeight="1">
      <c r="B553" s="36"/>
      <c r="C553" s="20"/>
      <c r="D553" s="21"/>
      <c r="E553" s="37"/>
      <c r="F553" s="108"/>
      <c r="G553" s="108"/>
      <c r="H553" s="13"/>
    </row>
    <row r="554" spans="2:8" ht="55.05" customHeight="1">
      <c r="B554" s="36"/>
      <c r="C554" s="20"/>
      <c r="D554" s="21"/>
      <c r="E554" s="37"/>
      <c r="F554" s="108"/>
      <c r="G554" s="108"/>
      <c r="H554" s="13"/>
    </row>
    <row r="555" spans="2:8" ht="55.05" customHeight="1">
      <c r="B555" s="36"/>
      <c r="C555" s="20"/>
      <c r="D555" s="21"/>
      <c r="E555" s="37"/>
      <c r="F555" s="108"/>
      <c r="G555" s="108"/>
      <c r="H555" s="13"/>
    </row>
    <row r="556" spans="2:8" ht="55.05" customHeight="1">
      <c r="B556" s="36"/>
      <c r="C556" s="20"/>
      <c r="D556" s="21"/>
      <c r="E556" s="37"/>
      <c r="F556" s="108"/>
      <c r="G556" s="108"/>
      <c r="H556" s="13"/>
    </row>
    <row r="557" spans="2:8" ht="55.05" customHeight="1">
      <c r="B557" s="36"/>
      <c r="C557" s="20"/>
      <c r="D557" s="21"/>
      <c r="E557" s="37"/>
      <c r="F557" s="108"/>
      <c r="G557" s="108"/>
      <c r="H557" s="13"/>
    </row>
    <row r="558" spans="2:8" ht="55.05" customHeight="1">
      <c r="B558" s="36"/>
      <c r="C558" s="20"/>
      <c r="D558" s="21"/>
      <c r="E558" s="37"/>
      <c r="F558" s="108"/>
      <c r="G558" s="108"/>
      <c r="H558" s="13"/>
    </row>
    <row r="559" spans="2:8" ht="55.05" customHeight="1">
      <c r="B559" s="36"/>
      <c r="C559" s="20"/>
      <c r="D559" s="21"/>
      <c r="E559" s="37"/>
      <c r="F559" s="108"/>
      <c r="G559" s="108"/>
      <c r="H559" s="13"/>
    </row>
    <row r="560" spans="2:8" ht="55.05" customHeight="1">
      <c r="B560" s="36"/>
      <c r="C560" s="20"/>
      <c r="D560" s="21"/>
      <c r="E560" s="37"/>
      <c r="F560" s="108"/>
      <c r="G560" s="108"/>
      <c r="H560" s="13"/>
    </row>
    <row r="561" spans="2:8" ht="55.05" customHeight="1">
      <c r="B561" s="36"/>
      <c r="C561" s="20"/>
      <c r="D561" s="21"/>
      <c r="E561" s="37"/>
      <c r="F561" s="108"/>
      <c r="G561" s="108"/>
      <c r="H561" s="13"/>
    </row>
    <row r="562" spans="2:8" ht="55.05" customHeight="1">
      <c r="B562" s="36"/>
      <c r="C562" s="20"/>
      <c r="D562" s="21"/>
      <c r="E562" s="37"/>
      <c r="F562" s="108"/>
      <c r="G562" s="108"/>
      <c r="H562" s="13"/>
    </row>
    <row r="563" spans="2:8" ht="55.05" customHeight="1">
      <c r="B563" s="36"/>
      <c r="C563" s="20"/>
      <c r="D563" s="21"/>
      <c r="E563" s="37"/>
      <c r="F563" s="108"/>
      <c r="G563" s="108"/>
      <c r="H563" s="13"/>
    </row>
    <row r="564" spans="2:8" ht="55.05" customHeight="1">
      <c r="B564" s="36"/>
      <c r="C564" s="20"/>
      <c r="D564" s="21"/>
      <c r="E564" s="37"/>
      <c r="F564" s="108"/>
      <c r="G564" s="108"/>
      <c r="H564" s="13"/>
    </row>
    <row r="565" spans="2:8" ht="55.05" customHeight="1">
      <c r="B565" s="36"/>
      <c r="C565" s="20"/>
      <c r="D565" s="21"/>
      <c r="E565" s="37"/>
      <c r="F565" s="108"/>
      <c r="G565" s="108"/>
      <c r="H565" s="13"/>
    </row>
    <row r="566" spans="2:8" ht="55.05" customHeight="1">
      <c r="B566" s="36"/>
      <c r="C566" s="20"/>
      <c r="D566" s="21"/>
      <c r="E566" s="37"/>
      <c r="F566" s="108"/>
      <c r="G566" s="108"/>
      <c r="H566" s="13"/>
    </row>
    <row r="567" spans="2:8" ht="55.05" customHeight="1">
      <c r="B567" s="36"/>
      <c r="C567" s="20"/>
      <c r="D567" s="21"/>
      <c r="E567" s="37"/>
      <c r="F567" s="108"/>
      <c r="G567" s="108"/>
      <c r="H567" s="13"/>
    </row>
    <row r="568" spans="2:8" ht="55.05" customHeight="1">
      <c r="B568" s="36"/>
      <c r="C568" s="20"/>
      <c r="D568" s="21"/>
      <c r="E568" s="37"/>
      <c r="F568" s="108"/>
      <c r="G568" s="108"/>
      <c r="H568" s="13"/>
    </row>
    <row r="569" spans="2:8" ht="55.05" customHeight="1">
      <c r="B569" s="36"/>
      <c r="C569" s="20"/>
      <c r="D569" s="21"/>
      <c r="E569" s="37"/>
      <c r="F569" s="108"/>
      <c r="G569" s="108"/>
      <c r="H569" s="13"/>
    </row>
    <row r="570" spans="2:8" ht="55.05" customHeight="1">
      <c r="B570" s="36"/>
      <c r="C570" s="20"/>
      <c r="D570" s="21"/>
      <c r="E570" s="37"/>
      <c r="F570" s="108"/>
      <c r="G570" s="108"/>
      <c r="H570" s="13"/>
    </row>
    <row r="571" spans="2:8" ht="55.05" customHeight="1">
      <c r="B571" s="36"/>
      <c r="C571" s="20"/>
      <c r="D571" s="21"/>
      <c r="E571" s="37"/>
      <c r="F571" s="108"/>
      <c r="G571" s="108"/>
      <c r="H571" s="13"/>
    </row>
    <row r="572" spans="2:8" ht="55.05" customHeight="1">
      <c r="B572" s="36"/>
      <c r="C572" s="20"/>
      <c r="D572" s="21"/>
      <c r="E572" s="37"/>
      <c r="F572" s="108"/>
      <c r="G572" s="108"/>
      <c r="H572" s="13"/>
    </row>
    <row r="573" spans="2:8" ht="55.05" customHeight="1">
      <c r="B573" s="36"/>
      <c r="C573" s="20"/>
      <c r="D573" s="21"/>
      <c r="E573" s="37"/>
      <c r="F573" s="108"/>
      <c r="G573" s="108"/>
      <c r="H573" s="13"/>
    </row>
    <row r="574" spans="2:8" ht="55.05" customHeight="1">
      <c r="B574" s="36"/>
      <c r="C574" s="20"/>
      <c r="D574" s="21"/>
      <c r="E574" s="37"/>
      <c r="F574" s="108"/>
      <c r="G574" s="108"/>
      <c r="H574" s="13"/>
    </row>
    <row r="575" spans="2:8" ht="55.05" customHeight="1">
      <c r="B575" s="36"/>
      <c r="C575" s="20"/>
      <c r="D575" s="21"/>
      <c r="E575" s="37"/>
      <c r="F575" s="108"/>
      <c r="G575" s="108"/>
      <c r="H575" s="13"/>
    </row>
    <row r="576" spans="2:8" ht="55.05" customHeight="1">
      <c r="B576" s="36"/>
      <c r="C576" s="20"/>
      <c r="D576" s="21"/>
      <c r="E576" s="37"/>
      <c r="F576" s="108"/>
      <c r="G576" s="108"/>
      <c r="H576" s="13"/>
    </row>
    <row r="577" spans="2:8" ht="55.05" customHeight="1">
      <c r="B577" s="36"/>
      <c r="C577" s="20"/>
      <c r="D577" s="21"/>
      <c r="E577" s="37"/>
      <c r="F577" s="108"/>
      <c r="G577" s="108"/>
      <c r="H577" s="13"/>
    </row>
    <row r="578" spans="2:8" ht="55.05" customHeight="1">
      <c r="B578" s="36"/>
      <c r="C578" s="20"/>
      <c r="D578" s="21"/>
      <c r="E578" s="37"/>
      <c r="F578" s="108"/>
      <c r="G578" s="108"/>
      <c r="H578" s="13"/>
    </row>
    <row r="579" spans="2:8" ht="55.05" customHeight="1">
      <c r="B579" s="36"/>
      <c r="C579" s="20"/>
      <c r="D579" s="21"/>
      <c r="E579" s="37"/>
      <c r="F579" s="108"/>
      <c r="G579" s="108"/>
      <c r="H579" s="13"/>
    </row>
    <row r="580" spans="2:8" ht="55.05" customHeight="1">
      <c r="B580" s="36"/>
      <c r="C580" s="20"/>
      <c r="D580" s="21"/>
      <c r="E580" s="37"/>
      <c r="F580" s="108"/>
      <c r="G580" s="108"/>
      <c r="H580" s="13"/>
    </row>
    <row r="581" spans="2:8" ht="55.05" customHeight="1">
      <c r="B581" s="36"/>
      <c r="C581" s="20"/>
      <c r="D581" s="21"/>
      <c r="E581" s="37"/>
      <c r="F581" s="108"/>
      <c r="G581" s="108"/>
      <c r="H581" s="13"/>
    </row>
    <row r="582" spans="2:8" ht="55.05" customHeight="1">
      <c r="B582" s="36"/>
      <c r="C582" s="20"/>
      <c r="D582" s="21"/>
      <c r="E582" s="37"/>
      <c r="F582" s="108"/>
      <c r="G582" s="108"/>
      <c r="H582" s="13"/>
    </row>
    <row r="583" spans="2:8" ht="55.05" customHeight="1">
      <c r="B583" s="36"/>
      <c r="C583" s="20"/>
      <c r="D583" s="21"/>
      <c r="E583" s="37"/>
      <c r="F583" s="108"/>
      <c r="G583" s="108"/>
      <c r="H583" s="13"/>
    </row>
    <row r="584" spans="2:8" ht="55.05" customHeight="1">
      <c r="B584" s="36"/>
      <c r="C584" s="20"/>
      <c r="D584" s="21"/>
      <c r="E584" s="37"/>
      <c r="F584" s="108"/>
      <c r="G584" s="108"/>
      <c r="H584" s="13"/>
    </row>
    <row r="585" spans="2:8" ht="55.05" customHeight="1">
      <c r="B585" s="36"/>
      <c r="C585" s="20"/>
      <c r="D585" s="21"/>
      <c r="E585" s="37"/>
      <c r="F585" s="108"/>
      <c r="G585" s="108"/>
      <c r="H585" s="13"/>
    </row>
    <row r="586" spans="2:8" ht="55.05" customHeight="1">
      <c r="B586" s="36"/>
      <c r="C586" s="20"/>
      <c r="D586" s="21"/>
      <c r="E586" s="37"/>
      <c r="F586" s="108"/>
      <c r="G586" s="108"/>
      <c r="H586" s="13"/>
    </row>
    <row r="587" spans="2:8" ht="55.05" customHeight="1">
      <c r="B587" s="36"/>
      <c r="C587" s="20"/>
      <c r="D587" s="21"/>
      <c r="E587" s="37"/>
      <c r="F587" s="108"/>
      <c r="G587" s="108"/>
      <c r="H587" s="13"/>
    </row>
    <row r="588" spans="2:8" ht="55.05" customHeight="1">
      <c r="B588" s="36"/>
      <c r="C588" s="20"/>
      <c r="D588" s="21"/>
      <c r="E588" s="37"/>
      <c r="F588" s="108"/>
      <c r="G588" s="108"/>
      <c r="H588" s="13"/>
    </row>
    <row r="589" spans="2:8" ht="55.05" customHeight="1">
      <c r="B589" s="36"/>
      <c r="C589" s="20"/>
      <c r="D589" s="21"/>
      <c r="E589" s="37"/>
      <c r="F589" s="108"/>
      <c r="G589" s="108"/>
      <c r="H589" s="13"/>
    </row>
    <row r="590" spans="2:8" ht="55.05" customHeight="1">
      <c r="B590" s="36"/>
      <c r="C590" s="20"/>
      <c r="D590" s="21"/>
      <c r="E590" s="37"/>
      <c r="F590" s="108"/>
      <c r="G590" s="108"/>
      <c r="H590" s="13"/>
    </row>
    <row r="591" spans="2:8" ht="55.05" customHeight="1">
      <c r="B591" s="36"/>
      <c r="C591" s="20"/>
      <c r="D591" s="21"/>
      <c r="E591" s="37"/>
      <c r="F591" s="108"/>
      <c r="G591" s="108"/>
      <c r="H591" s="13"/>
    </row>
    <row r="592" spans="2:8" ht="55.05" customHeight="1">
      <c r="B592" s="36"/>
      <c r="C592" s="20"/>
      <c r="D592" s="21"/>
      <c r="E592" s="37"/>
      <c r="F592" s="108"/>
      <c r="G592" s="108"/>
      <c r="H592" s="13"/>
    </row>
    <row r="593" spans="2:8" ht="55.05" customHeight="1">
      <c r="B593" s="36"/>
      <c r="C593" s="20"/>
      <c r="D593" s="21"/>
      <c r="E593" s="37"/>
      <c r="F593" s="108"/>
      <c r="G593" s="108"/>
      <c r="H593" s="13"/>
    </row>
    <row r="594" spans="2:8" ht="55.05" customHeight="1">
      <c r="B594" s="36"/>
      <c r="C594" s="20"/>
      <c r="D594" s="21"/>
      <c r="E594" s="37"/>
      <c r="F594" s="108"/>
      <c r="G594" s="108"/>
      <c r="H594" s="13"/>
    </row>
    <row r="595" spans="2:8" ht="55.05" customHeight="1">
      <c r="B595" s="36"/>
      <c r="C595" s="20"/>
      <c r="D595" s="21"/>
      <c r="E595" s="37"/>
      <c r="F595" s="108"/>
      <c r="G595" s="108"/>
      <c r="H595" s="13"/>
    </row>
    <row r="596" spans="2:8" ht="55.05" customHeight="1">
      <c r="B596" s="36"/>
      <c r="C596" s="20"/>
      <c r="D596" s="21"/>
      <c r="E596" s="37"/>
      <c r="F596" s="108"/>
      <c r="G596" s="108"/>
      <c r="H596" s="13"/>
    </row>
    <row r="597" spans="2:8" ht="55.05" customHeight="1">
      <c r="B597" s="36"/>
      <c r="C597" s="20"/>
      <c r="D597" s="21"/>
      <c r="E597" s="37"/>
      <c r="F597" s="108"/>
      <c r="G597" s="108"/>
      <c r="H597" s="13"/>
    </row>
    <row r="598" spans="2:8" ht="55.05" customHeight="1">
      <c r="B598" s="36"/>
      <c r="C598" s="20"/>
      <c r="D598" s="21"/>
      <c r="E598" s="37"/>
      <c r="F598" s="108"/>
      <c r="G598" s="108"/>
      <c r="H598" s="13"/>
    </row>
    <row r="599" spans="2:8" ht="55.05" customHeight="1">
      <c r="B599" s="36"/>
      <c r="C599" s="20"/>
      <c r="D599" s="21"/>
      <c r="E599" s="37"/>
      <c r="F599" s="108"/>
      <c r="G599" s="108"/>
      <c r="H599" s="13"/>
    </row>
    <row r="600" spans="2:8" ht="55.05" customHeight="1">
      <c r="B600" s="36"/>
      <c r="C600" s="20"/>
      <c r="D600" s="21"/>
      <c r="E600" s="37"/>
      <c r="F600" s="108"/>
      <c r="G600" s="108"/>
      <c r="H600" s="13"/>
    </row>
    <row r="601" spans="2:8" ht="55.05" customHeight="1">
      <c r="B601" s="36"/>
      <c r="C601" s="20"/>
      <c r="D601" s="21"/>
      <c r="E601" s="37"/>
      <c r="F601" s="108"/>
      <c r="G601" s="108"/>
      <c r="H601" s="13"/>
    </row>
    <row r="602" spans="2:8" ht="55.05" customHeight="1">
      <c r="B602" s="36"/>
      <c r="C602" s="20"/>
      <c r="D602" s="21"/>
      <c r="E602" s="37"/>
      <c r="F602" s="108"/>
      <c r="G602" s="108"/>
      <c r="H602" s="13"/>
    </row>
    <row r="603" spans="2:8" ht="55.05" customHeight="1">
      <c r="B603" s="36"/>
      <c r="C603" s="20"/>
      <c r="D603" s="21"/>
      <c r="E603" s="37"/>
      <c r="F603" s="108"/>
      <c r="G603" s="108"/>
      <c r="H603" s="13"/>
    </row>
    <row r="604" spans="2:8" ht="55.05" customHeight="1">
      <c r="B604" s="36"/>
      <c r="C604" s="20"/>
      <c r="D604" s="21"/>
      <c r="E604" s="37"/>
      <c r="F604" s="108"/>
      <c r="G604" s="108"/>
      <c r="H604" s="13"/>
    </row>
    <row r="605" spans="2:8" ht="55.05" customHeight="1">
      <c r="B605" s="36"/>
      <c r="C605" s="20"/>
      <c r="D605" s="21"/>
      <c r="E605" s="37"/>
      <c r="F605" s="108"/>
      <c r="G605" s="108"/>
      <c r="H605" s="13"/>
    </row>
    <row r="606" spans="2:8" ht="55.05" customHeight="1">
      <c r="B606" s="36"/>
      <c r="C606" s="20"/>
      <c r="D606" s="21"/>
      <c r="E606" s="37"/>
      <c r="F606" s="108"/>
      <c r="G606" s="108"/>
      <c r="H606" s="13"/>
    </row>
    <row r="607" spans="2:8" ht="55.05" customHeight="1">
      <c r="B607" s="36"/>
      <c r="C607" s="20"/>
      <c r="D607" s="21"/>
      <c r="E607" s="37"/>
      <c r="F607" s="108"/>
      <c r="G607" s="108"/>
      <c r="H607" s="13"/>
    </row>
    <row r="608" spans="2:8" ht="55.05" customHeight="1">
      <c r="B608" s="36"/>
      <c r="C608" s="20"/>
      <c r="D608" s="21"/>
      <c r="E608" s="37"/>
      <c r="F608" s="108"/>
      <c r="G608" s="108"/>
      <c r="H608" s="13"/>
    </row>
    <row r="609" spans="2:8" ht="55.05" customHeight="1">
      <c r="B609" s="36"/>
      <c r="C609" s="20"/>
      <c r="D609" s="21"/>
      <c r="E609" s="37"/>
      <c r="F609" s="108"/>
      <c r="G609" s="108"/>
      <c r="H609" s="13"/>
    </row>
    <row r="610" spans="2:8" ht="55.05" customHeight="1">
      <c r="B610" s="36"/>
      <c r="C610" s="20"/>
      <c r="D610" s="21"/>
      <c r="E610" s="37"/>
      <c r="F610" s="108"/>
      <c r="G610" s="108"/>
      <c r="H610" s="13"/>
    </row>
    <row r="611" spans="2:8" ht="55.05" customHeight="1">
      <c r="B611" s="36"/>
      <c r="C611" s="20"/>
      <c r="D611" s="21"/>
      <c r="E611" s="37"/>
      <c r="F611" s="108"/>
      <c r="G611" s="108"/>
      <c r="H611" s="13"/>
    </row>
    <row r="612" spans="2:8" ht="55.05" customHeight="1">
      <c r="B612" s="36"/>
      <c r="C612" s="20"/>
      <c r="D612" s="21"/>
      <c r="E612" s="37"/>
      <c r="F612" s="108"/>
      <c r="G612" s="108"/>
      <c r="H612" s="13"/>
    </row>
    <row r="613" spans="2:8" ht="55.05" customHeight="1">
      <c r="B613" s="36"/>
      <c r="C613" s="20"/>
      <c r="D613" s="21"/>
      <c r="E613" s="37"/>
      <c r="F613" s="108"/>
      <c r="G613" s="108"/>
      <c r="H613" s="13"/>
    </row>
    <row r="614" spans="2:8" ht="55.05" customHeight="1">
      <c r="B614" s="36"/>
      <c r="C614" s="20"/>
      <c r="D614" s="21"/>
      <c r="E614" s="37"/>
      <c r="F614" s="108"/>
      <c r="G614" s="108"/>
      <c r="H614" s="13"/>
    </row>
    <row r="615" spans="2:8" ht="55.05" customHeight="1">
      <c r="B615" s="36"/>
      <c r="C615" s="20"/>
      <c r="D615" s="21"/>
      <c r="E615" s="37"/>
      <c r="F615" s="108"/>
      <c r="G615" s="108"/>
      <c r="H615" s="13"/>
    </row>
    <row r="616" spans="2:8" ht="55.05" customHeight="1">
      <c r="B616" s="36"/>
      <c r="C616" s="20"/>
      <c r="D616" s="21"/>
      <c r="E616" s="37"/>
      <c r="F616" s="108"/>
      <c r="G616" s="108"/>
      <c r="H616" s="13"/>
    </row>
    <row r="617" spans="2:8" ht="55.05" customHeight="1">
      <c r="B617" s="36"/>
      <c r="C617" s="20"/>
      <c r="D617" s="21"/>
      <c r="E617" s="37"/>
      <c r="F617" s="108"/>
      <c r="G617" s="108"/>
      <c r="H617" s="13"/>
    </row>
    <row r="618" spans="2:8" ht="55.05" customHeight="1">
      <c r="B618" s="36"/>
      <c r="C618" s="20"/>
      <c r="D618" s="21"/>
      <c r="E618" s="37"/>
      <c r="F618" s="108"/>
      <c r="G618" s="108"/>
      <c r="H618" s="13"/>
    </row>
    <row r="619" spans="2:8" ht="55.05" customHeight="1">
      <c r="B619" s="36"/>
      <c r="C619" s="20"/>
      <c r="D619" s="21"/>
      <c r="E619" s="37"/>
      <c r="F619" s="108"/>
      <c r="G619" s="108"/>
      <c r="H619" s="13"/>
    </row>
    <row r="620" spans="2:8" ht="55.05" customHeight="1">
      <c r="B620" s="36"/>
      <c r="C620" s="20"/>
      <c r="D620" s="21"/>
      <c r="E620" s="37"/>
      <c r="F620" s="108"/>
      <c r="G620" s="108"/>
      <c r="H620" s="13"/>
    </row>
    <row r="621" spans="2:8" ht="55.05" customHeight="1">
      <c r="B621" s="36"/>
      <c r="C621" s="20"/>
      <c r="D621" s="21"/>
      <c r="E621" s="37"/>
      <c r="F621" s="108"/>
      <c r="G621" s="108"/>
      <c r="H621" s="13"/>
    </row>
    <row r="622" spans="2:8" ht="55.05" customHeight="1">
      <c r="B622" s="36"/>
      <c r="C622" s="20"/>
      <c r="D622" s="21"/>
      <c r="E622" s="37"/>
      <c r="F622" s="108"/>
      <c r="G622" s="108"/>
      <c r="H622" s="13"/>
    </row>
    <row r="623" spans="2:8" ht="55.05" customHeight="1">
      <c r="B623" s="36"/>
      <c r="C623" s="20"/>
      <c r="D623" s="21"/>
      <c r="E623" s="37"/>
      <c r="F623" s="108"/>
      <c r="G623" s="108"/>
      <c r="H623" s="13"/>
    </row>
    <row r="624" spans="2:8" ht="55.05" customHeight="1">
      <c r="B624" s="36"/>
      <c r="C624" s="20"/>
      <c r="D624" s="21"/>
      <c r="E624" s="37"/>
      <c r="F624" s="108"/>
      <c r="G624" s="108"/>
      <c r="H624" s="13"/>
    </row>
    <row r="625" spans="2:8" ht="55.05" customHeight="1">
      <c r="B625" s="36"/>
      <c r="C625" s="20"/>
      <c r="D625" s="21"/>
      <c r="E625" s="37"/>
      <c r="F625" s="108"/>
      <c r="G625" s="108"/>
      <c r="H625" s="13"/>
    </row>
    <row r="626" spans="2:8" ht="55.05" customHeight="1">
      <c r="B626" s="36"/>
      <c r="C626" s="20"/>
      <c r="D626" s="21"/>
      <c r="E626" s="37"/>
      <c r="F626" s="108"/>
      <c r="G626" s="108"/>
      <c r="H626" s="13"/>
    </row>
    <row r="627" spans="2:8" ht="55.05" customHeight="1">
      <c r="B627" s="36"/>
      <c r="C627" s="20"/>
      <c r="D627" s="21"/>
      <c r="E627" s="37"/>
      <c r="F627" s="108"/>
      <c r="G627" s="108"/>
      <c r="H627" s="13"/>
    </row>
    <row r="628" spans="2:8" ht="55.05" customHeight="1">
      <c r="B628" s="36"/>
      <c r="C628" s="20"/>
      <c r="D628" s="21"/>
      <c r="E628" s="37"/>
      <c r="F628" s="108"/>
      <c r="G628" s="108"/>
      <c r="H628" s="13"/>
    </row>
    <row r="629" spans="2:8" ht="55.05" customHeight="1">
      <c r="B629" s="36"/>
      <c r="C629" s="20"/>
      <c r="D629" s="21"/>
      <c r="E629" s="37"/>
      <c r="F629" s="108"/>
      <c r="G629" s="108"/>
      <c r="H629" s="13"/>
    </row>
    <row r="630" spans="2:8" ht="55.05" customHeight="1">
      <c r="B630" s="36"/>
      <c r="C630" s="20"/>
      <c r="D630" s="21"/>
      <c r="E630" s="37"/>
      <c r="F630" s="108"/>
      <c r="G630" s="108"/>
      <c r="H630" s="13"/>
    </row>
    <row r="631" spans="2:8" ht="55.05" customHeight="1">
      <c r="B631" s="36"/>
      <c r="C631" s="20"/>
      <c r="D631" s="21"/>
      <c r="E631" s="37"/>
      <c r="F631" s="108"/>
      <c r="G631" s="108"/>
      <c r="H631" s="13"/>
    </row>
    <row r="632" spans="2:8" ht="55.05" customHeight="1">
      <c r="B632" s="36"/>
      <c r="C632" s="20"/>
      <c r="D632" s="21"/>
      <c r="E632" s="37"/>
      <c r="F632" s="108"/>
      <c r="G632" s="108"/>
      <c r="H632" s="13"/>
    </row>
    <row r="633" spans="2:8" ht="55.05" customHeight="1">
      <c r="B633" s="36"/>
      <c r="C633" s="20"/>
      <c r="D633" s="21"/>
      <c r="E633" s="37"/>
      <c r="F633" s="108"/>
      <c r="G633" s="108"/>
      <c r="H633" s="13"/>
    </row>
    <row r="634" spans="2:8" ht="55.05" customHeight="1">
      <c r="B634" s="36"/>
      <c r="C634" s="20"/>
      <c r="D634" s="21"/>
      <c r="E634" s="37"/>
      <c r="F634" s="108"/>
      <c r="G634" s="108"/>
      <c r="H634" s="13"/>
    </row>
    <row r="635" spans="2:8" ht="55.05" customHeight="1">
      <c r="B635" s="36"/>
      <c r="C635" s="20"/>
      <c r="D635" s="21"/>
      <c r="E635" s="37"/>
      <c r="F635" s="108"/>
      <c r="G635" s="108"/>
      <c r="H635" s="13"/>
    </row>
    <row r="636" spans="2:8" ht="55.05" customHeight="1">
      <c r="B636" s="36"/>
      <c r="C636" s="20"/>
      <c r="D636" s="21"/>
      <c r="E636" s="37"/>
      <c r="F636" s="108"/>
      <c r="G636" s="108"/>
      <c r="H636" s="13"/>
    </row>
    <row r="637" spans="2:8" ht="55.05" customHeight="1">
      <c r="B637" s="36"/>
      <c r="C637" s="20"/>
      <c r="D637" s="21"/>
      <c r="E637" s="37"/>
      <c r="F637" s="108"/>
      <c r="G637" s="108"/>
      <c r="H637" s="13"/>
    </row>
    <row r="638" spans="2:8" ht="55.05" customHeight="1">
      <c r="B638" s="36"/>
      <c r="C638" s="20"/>
      <c r="D638" s="21"/>
      <c r="E638" s="37"/>
      <c r="F638" s="108"/>
      <c r="G638" s="108"/>
      <c r="H638" s="13"/>
    </row>
    <row r="639" spans="2:8" ht="55.05" customHeight="1">
      <c r="B639" s="36"/>
      <c r="C639" s="20"/>
      <c r="D639" s="21"/>
      <c r="E639" s="37"/>
      <c r="F639" s="108"/>
      <c r="G639" s="108"/>
      <c r="H639" s="13"/>
    </row>
    <row r="640" spans="2:8" ht="55.05" customHeight="1">
      <c r="B640" s="36"/>
      <c r="C640" s="20"/>
      <c r="D640" s="21"/>
      <c r="E640" s="37"/>
      <c r="F640" s="108"/>
      <c r="G640" s="108"/>
      <c r="H640" s="13"/>
    </row>
    <row r="641" spans="2:8" ht="55.05" customHeight="1">
      <c r="B641" s="36"/>
      <c r="C641" s="20"/>
      <c r="D641" s="21"/>
      <c r="E641" s="37"/>
      <c r="F641" s="108"/>
      <c r="G641" s="108"/>
      <c r="H641" s="13"/>
    </row>
    <row r="642" spans="2:8" ht="55.05" customHeight="1">
      <c r="B642" s="36"/>
      <c r="C642" s="20"/>
      <c r="D642" s="21"/>
      <c r="E642" s="37"/>
      <c r="F642" s="108"/>
      <c r="G642" s="108"/>
      <c r="H642" s="13"/>
    </row>
    <row r="643" spans="2:8" ht="55.05" customHeight="1">
      <c r="B643" s="36"/>
      <c r="C643" s="20"/>
      <c r="D643" s="21"/>
      <c r="E643" s="37"/>
      <c r="F643" s="108"/>
      <c r="G643" s="108"/>
      <c r="H643" s="13"/>
    </row>
    <row r="644" spans="2:8" ht="55.05" customHeight="1">
      <c r="B644" s="36"/>
      <c r="C644" s="20"/>
      <c r="D644" s="21"/>
      <c r="E644" s="37"/>
      <c r="F644" s="108"/>
      <c r="G644" s="108"/>
      <c r="H644" s="13"/>
    </row>
    <row r="645" spans="2:8" ht="55.05" customHeight="1">
      <c r="B645" s="36"/>
      <c r="C645" s="20"/>
      <c r="D645" s="21"/>
      <c r="E645" s="37"/>
      <c r="F645" s="108"/>
      <c r="G645" s="108"/>
      <c r="H645" s="13"/>
    </row>
    <row r="646" spans="2:8" ht="55.05" customHeight="1">
      <c r="B646" s="36"/>
      <c r="C646" s="20"/>
      <c r="D646" s="21"/>
      <c r="E646" s="37"/>
      <c r="F646" s="108"/>
      <c r="G646" s="108"/>
      <c r="H646" s="13"/>
    </row>
    <row r="647" spans="2:8" ht="55.05" customHeight="1">
      <c r="B647" s="36"/>
      <c r="C647" s="20"/>
      <c r="D647" s="21"/>
      <c r="E647" s="37"/>
      <c r="F647" s="108"/>
      <c r="G647" s="108"/>
      <c r="H647" s="13"/>
    </row>
    <row r="648" spans="2:8" ht="55.05" customHeight="1">
      <c r="B648" s="36"/>
      <c r="C648" s="20"/>
      <c r="D648" s="21"/>
      <c r="E648" s="37"/>
      <c r="F648" s="108"/>
      <c r="G648" s="108"/>
      <c r="H648" s="13"/>
    </row>
    <row r="649" spans="2:8" ht="55.05" customHeight="1">
      <c r="B649" s="36"/>
      <c r="C649" s="20"/>
      <c r="D649" s="21"/>
      <c r="E649" s="37"/>
      <c r="F649" s="108"/>
      <c r="G649" s="108"/>
      <c r="H649" s="13"/>
    </row>
    <row r="650" spans="2:8" ht="55.05" customHeight="1">
      <c r="B650" s="36"/>
      <c r="C650" s="20"/>
      <c r="D650" s="21"/>
      <c r="E650" s="37"/>
      <c r="F650" s="108"/>
      <c r="G650" s="108"/>
      <c r="H650" s="13"/>
    </row>
    <row r="651" spans="2:8" ht="55.05" customHeight="1">
      <c r="B651" s="36"/>
      <c r="C651" s="20"/>
      <c r="D651" s="21"/>
      <c r="E651" s="37"/>
      <c r="F651" s="108"/>
      <c r="G651" s="108"/>
      <c r="H651" s="13"/>
    </row>
    <row r="652" spans="2:8" ht="55.05" customHeight="1">
      <c r="B652" s="36"/>
      <c r="C652" s="20"/>
      <c r="D652" s="21"/>
      <c r="E652" s="37"/>
      <c r="F652" s="108"/>
      <c r="G652" s="108"/>
      <c r="H652" s="13"/>
    </row>
    <row r="653" spans="2:8" ht="55.05" customHeight="1">
      <c r="B653" s="36"/>
      <c r="C653" s="20"/>
      <c r="D653" s="21"/>
      <c r="E653" s="37"/>
      <c r="F653" s="108"/>
      <c r="G653" s="108"/>
      <c r="H653" s="13"/>
    </row>
    <row r="654" spans="2:8" ht="55.05" customHeight="1">
      <c r="B654" s="36"/>
      <c r="C654" s="20"/>
      <c r="D654" s="21"/>
      <c r="E654" s="37"/>
      <c r="F654" s="108"/>
      <c r="G654" s="108"/>
      <c r="H654" s="13"/>
    </row>
    <row r="655" spans="2:8" ht="55.05" customHeight="1">
      <c r="B655" s="36"/>
      <c r="C655" s="20"/>
      <c r="D655" s="21"/>
      <c r="E655" s="37"/>
      <c r="F655" s="108"/>
      <c r="G655" s="108"/>
      <c r="H655" s="13"/>
    </row>
    <row r="656" spans="2:8" ht="55.05" customHeight="1">
      <c r="B656" s="36"/>
      <c r="C656" s="20"/>
      <c r="D656" s="21"/>
      <c r="E656" s="37"/>
      <c r="F656" s="108"/>
      <c r="G656" s="108"/>
      <c r="H656" s="13"/>
    </row>
    <row r="657" spans="2:8" ht="55.05" customHeight="1">
      <c r="B657" s="36"/>
      <c r="C657" s="20"/>
      <c r="D657" s="21"/>
      <c r="E657" s="37"/>
      <c r="F657" s="108"/>
      <c r="G657" s="108"/>
      <c r="H657" s="13"/>
    </row>
    <row r="658" spans="2:8" ht="55.05" customHeight="1">
      <c r="B658" s="36"/>
      <c r="C658" s="20"/>
      <c r="D658" s="21"/>
      <c r="E658" s="37"/>
      <c r="F658" s="108"/>
      <c r="G658" s="108"/>
      <c r="H658" s="13"/>
    </row>
    <row r="659" spans="2:8" ht="55.05" customHeight="1">
      <c r="B659" s="36"/>
      <c r="C659" s="20"/>
      <c r="D659" s="21"/>
      <c r="E659" s="37"/>
      <c r="F659" s="108"/>
      <c r="G659" s="108"/>
      <c r="H659" s="13"/>
    </row>
    <row r="660" spans="2:8" ht="55.05" customHeight="1">
      <c r="B660" s="36"/>
      <c r="C660" s="20"/>
      <c r="D660" s="21"/>
      <c r="E660" s="37"/>
      <c r="F660" s="108"/>
      <c r="G660" s="108"/>
      <c r="H660" s="13"/>
    </row>
    <row r="661" spans="2:8" ht="55.05" customHeight="1">
      <c r="B661" s="36"/>
      <c r="C661" s="20"/>
      <c r="D661" s="21"/>
      <c r="E661" s="37"/>
      <c r="F661" s="108"/>
      <c r="G661" s="108"/>
      <c r="H661" s="13"/>
    </row>
    <row r="662" spans="2:8" ht="55.05" customHeight="1">
      <c r="B662" s="36"/>
      <c r="C662" s="20"/>
      <c r="D662" s="21"/>
      <c r="E662" s="37"/>
      <c r="F662" s="108"/>
      <c r="G662" s="108"/>
      <c r="H662" s="13"/>
    </row>
    <row r="663" spans="2:8" ht="55.05" customHeight="1">
      <c r="B663" s="36"/>
      <c r="C663" s="20"/>
      <c r="D663" s="21"/>
      <c r="E663" s="37"/>
      <c r="F663" s="108"/>
      <c r="G663" s="108"/>
      <c r="H663" s="13"/>
    </row>
    <row r="664" spans="2:8" ht="55.05" customHeight="1">
      <c r="B664" s="36"/>
      <c r="C664" s="20"/>
      <c r="D664" s="21"/>
      <c r="E664" s="37"/>
      <c r="F664" s="108"/>
      <c r="G664" s="108"/>
      <c r="H664" s="13"/>
    </row>
    <row r="665" spans="2:8" ht="55.05" customHeight="1">
      <c r="B665" s="36"/>
      <c r="C665" s="20"/>
      <c r="D665" s="21"/>
      <c r="E665" s="37"/>
      <c r="F665" s="108"/>
      <c r="G665" s="108"/>
      <c r="H665" s="13"/>
    </row>
    <row r="666" spans="2:8" ht="55.05" customHeight="1">
      <c r="B666" s="36"/>
      <c r="C666" s="20"/>
      <c r="D666" s="21"/>
      <c r="E666" s="37"/>
      <c r="F666" s="108"/>
      <c r="G666" s="108"/>
      <c r="H666" s="13"/>
    </row>
    <row r="667" spans="2:8" ht="55.05" customHeight="1">
      <c r="B667" s="36"/>
      <c r="C667" s="20"/>
      <c r="D667" s="21"/>
      <c r="E667" s="37"/>
      <c r="F667" s="108"/>
      <c r="G667" s="108"/>
      <c r="H667" s="13"/>
    </row>
    <row r="668" spans="2:8" ht="55.05" customHeight="1">
      <c r="B668" s="36"/>
      <c r="C668" s="20"/>
      <c r="D668" s="21"/>
      <c r="E668" s="37"/>
      <c r="F668" s="108"/>
      <c r="G668" s="108"/>
      <c r="H668" s="13"/>
    </row>
    <row r="669" spans="2:8" ht="55.05" customHeight="1">
      <c r="B669" s="36"/>
      <c r="C669" s="20"/>
      <c r="D669" s="21"/>
      <c r="E669" s="37"/>
      <c r="F669" s="108"/>
      <c r="G669" s="108"/>
      <c r="H669" s="13"/>
    </row>
    <row r="670" spans="2:8" ht="55.05" customHeight="1">
      <c r="B670" s="36"/>
      <c r="C670" s="20"/>
      <c r="D670" s="21"/>
      <c r="E670" s="37"/>
      <c r="F670" s="108"/>
      <c r="G670" s="108"/>
      <c r="H670" s="13"/>
    </row>
    <row r="671" spans="2:8" ht="55.05" customHeight="1">
      <c r="B671" s="36"/>
      <c r="C671" s="20"/>
      <c r="D671" s="21"/>
      <c r="E671" s="37"/>
      <c r="F671" s="108"/>
      <c r="G671" s="108"/>
      <c r="H671" s="13"/>
    </row>
    <row r="672" spans="2:8" ht="55.05" customHeight="1">
      <c r="B672" s="36"/>
      <c r="C672" s="20"/>
      <c r="D672" s="21"/>
      <c r="E672" s="37"/>
      <c r="F672" s="108"/>
      <c r="G672" s="108"/>
      <c r="H672" s="13"/>
    </row>
    <row r="673" spans="2:8" ht="55.05" customHeight="1">
      <c r="B673" s="36"/>
      <c r="C673" s="20"/>
      <c r="D673" s="21"/>
      <c r="E673" s="37"/>
      <c r="F673" s="108"/>
      <c r="G673" s="108"/>
      <c r="H673" s="13"/>
    </row>
    <row r="674" spans="2:8" ht="55.05" customHeight="1">
      <c r="B674" s="36"/>
      <c r="C674" s="20"/>
      <c r="D674" s="21"/>
      <c r="E674" s="37"/>
      <c r="F674" s="108"/>
      <c r="G674" s="108"/>
      <c r="H674" s="13"/>
    </row>
    <row r="675" spans="2:8" ht="55.05" customHeight="1">
      <c r="B675" s="36"/>
      <c r="C675" s="20"/>
      <c r="D675" s="21"/>
      <c r="E675" s="37"/>
      <c r="F675" s="108"/>
      <c r="G675" s="108"/>
      <c r="H675" s="13"/>
    </row>
    <row r="676" spans="2:8" ht="55.05" customHeight="1">
      <c r="B676" s="36"/>
      <c r="C676" s="20"/>
      <c r="D676" s="21"/>
      <c r="E676" s="37"/>
      <c r="F676" s="108"/>
      <c r="G676" s="108"/>
      <c r="H676" s="13"/>
    </row>
    <row r="677" spans="2:8" ht="55.05" customHeight="1">
      <c r="B677" s="36"/>
      <c r="C677" s="20"/>
      <c r="D677" s="21"/>
      <c r="E677" s="37"/>
      <c r="F677" s="108"/>
      <c r="G677" s="108"/>
      <c r="H677" s="13"/>
    </row>
    <row r="678" spans="2:8" ht="55.05" customHeight="1">
      <c r="B678" s="36"/>
      <c r="C678" s="20"/>
      <c r="D678" s="21"/>
      <c r="E678" s="37"/>
      <c r="F678" s="108"/>
      <c r="G678" s="108"/>
      <c r="H678" s="13"/>
    </row>
    <row r="679" spans="2:8" ht="55.05" customHeight="1">
      <c r="B679" s="36"/>
      <c r="C679" s="20"/>
      <c r="D679" s="21"/>
      <c r="E679" s="37"/>
      <c r="F679" s="108"/>
      <c r="G679" s="108"/>
      <c r="H679" s="13"/>
    </row>
    <row r="680" spans="2:8" ht="55.05" customHeight="1">
      <c r="B680" s="36"/>
      <c r="C680" s="20"/>
      <c r="D680" s="21"/>
      <c r="E680" s="37"/>
      <c r="F680" s="108"/>
      <c r="G680" s="108"/>
      <c r="H680" s="13"/>
    </row>
    <row r="681" spans="2:8" ht="55.05" customHeight="1">
      <c r="H681" s="13"/>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s>
  <mergeCells count="5">
    <mergeCell ref="B179:C179"/>
    <mergeCell ref="B7:B9"/>
    <mergeCell ref="C7:C9"/>
    <mergeCell ref="D7:D9"/>
    <mergeCell ref="E7:E9"/>
  </mergeCells>
  <printOptions horizontalCentered="1"/>
  <pageMargins left="0.25" right="0.25" top="0.9" bottom="0.9" header="0.3" footer="0.3"/>
  <pageSetup paperSize="9" scale="73" orientation="portrait" r:id="rId1"/>
  <headerFooter>
    <oddHeader xml:space="preserve">&amp;LSCHEDULE NO. 2
PLANT, EQUIPMENT AND MANDATORY SPARES SUPPLIED FROM WITHIN EMPLOYERS COUNTRY
KABARNET-RUMURUTI TRANSMISSION LINE&amp;C
&amp;R  Page &amp;P </oddHeader>
    <oddFooter xml:space="preserve">&amp;LSection IV – Bidding Forms 
Price Schedules
Bills of Quantities
&amp;C&amp;K000000Name of Bidder&amp;RSignature of Bidder   
</oddFooter>
  </headerFooter>
  <rowBreaks count="2" manualBreakCount="2">
    <brk id="46" max="6" man="1"/>
    <brk id="8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435"/>
  <sheetViews>
    <sheetView view="pageBreakPreview" topLeftCell="A6" zoomScaleNormal="70" zoomScaleSheetLayoutView="100" zoomScalePageLayoutView="70" workbookViewId="0">
      <selection activeCell="L13" sqref="L13"/>
    </sheetView>
  </sheetViews>
  <sheetFormatPr defaultColWidth="8.6640625" defaultRowHeight="11.4"/>
  <cols>
    <col min="1" max="1" width="1.77734375" style="13" customWidth="1"/>
    <col min="2" max="2" width="5.6640625" style="40" customWidth="1"/>
    <col min="3" max="3" width="45.5546875" style="41" customWidth="1"/>
    <col min="4" max="5" width="9.109375" style="42" customWidth="1"/>
    <col min="6" max="7" width="8.5546875" style="43" customWidth="1"/>
    <col min="8" max="8" width="9.109375" style="43" customWidth="1"/>
    <col min="9" max="9" width="9.44140625" style="43" customWidth="1"/>
    <col min="10" max="10" width="9.44140625" style="44" customWidth="1"/>
    <col min="11" max="11" width="10.44140625" style="45" customWidth="1"/>
    <col min="12" max="12" width="23.77734375" style="46" customWidth="1"/>
    <col min="13" max="13" width="10.109375" style="13" customWidth="1"/>
    <col min="14" max="16384" width="8.6640625" style="13"/>
  </cols>
  <sheetData>
    <row r="1" spans="2:12" ht="12">
      <c r="B1" s="19" t="s">
        <v>109</v>
      </c>
      <c r="C1" s="20"/>
      <c r="D1" s="20"/>
      <c r="E1" s="20"/>
      <c r="F1" s="21"/>
      <c r="G1" s="21"/>
      <c r="H1" s="21"/>
      <c r="I1" s="21"/>
      <c r="J1" s="22"/>
      <c r="K1" s="13"/>
      <c r="L1" s="13"/>
    </row>
    <row r="2" spans="2:12" ht="12">
      <c r="B2" s="19" t="s">
        <v>110</v>
      </c>
      <c r="C2" s="20"/>
      <c r="D2" s="20"/>
      <c r="E2" s="20"/>
      <c r="F2" s="21"/>
      <c r="G2" s="21"/>
      <c r="H2" s="21"/>
      <c r="I2" s="21"/>
      <c r="J2" s="22"/>
      <c r="K2" s="13"/>
      <c r="L2" s="13"/>
    </row>
    <row r="3" spans="2:12" ht="12">
      <c r="B3" s="19"/>
      <c r="C3" s="20"/>
      <c r="D3" s="20"/>
      <c r="E3" s="20"/>
      <c r="F3" s="21"/>
      <c r="G3" s="21"/>
      <c r="H3" s="21"/>
      <c r="I3" s="21"/>
      <c r="J3" s="22"/>
      <c r="K3" s="13"/>
      <c r="L3" s="13"/>
    </row>
    <row r="4" spans="2:12">
      <c r="B4" s="23"/>
      <c r="C4" s="24"/>
      <c r="D4" s="24"/>
      <c r="E4" s="24"/>
      <c r="F4" s="25"/>
      <c r="G4" s="25"/>
      <c r="H4" s="25"/>
      <c r="I4" s="25"/>
      <c r="J4" s="26"/>
      <c r="K4" s="27"/>
      <c r="L4" s="13"/>
    </row>
    <row r="5" spans="2:12" s="31" customFormat="1">
      <c r="B5" s="28">
        <v>1</v>
      </c>
      <c r="C5" s="29" t="s">
        <v>2</v>
      </c>
      <c r="D5" s="30">
        <v>3</v>
      </c>
      <c r="E5" s="30"/>
      <c r="F5" s="29" t="s">
        <v>5</v>
      </c>
      <c r="G5" s="105" t="s">
        <v>6</v>
      </c>
      <c r="H5" s="105" t="s">
        <v>7</v>
      </c>
      <c r="I5" s="107">
        <v>8</v>
      </c>
      <c r="J5" s="28" t="s">
        <v>9</v>
      </c>
      <c r="K5" s="107">
        <v>10</v>
      </c>
    </row>
    <row r="6" spans="2:12" s="32" customFormat="1" ht="51" customHeight="1">
      <c r="B6" s="337" t="s">
        <v>10</v>
      </c>
      <c r="C6" s="338" t="s">
        <v>11</v>
      </c>
      <c r="D6" s="338" t="s">
        <v>111</v>
      </c>
      <c r="E6" s="339" t="s">
        <v>13</v>
      </c>
      <c r="F6" s="340" t="s">
        <v>112</v>
      </c>
      <c r="G6" s="349"/>
      <c r="H6" s="341"/>
      <c r="I6" s="346" t="s">
        <v>16</v>
      </c>
      <c r="J6" s="350"/>
      <c r="K6" s="345"/>
    </row>
    <row r="7" spans="2:12" s="17" customFormat="1" ht="18.75" customHeight="1">
      <c r="B7" s="337"/>
      <c r="C7" s="338"/>
      <c r="D7" s="338"/>
      <c r="E7" s="339"/>
      <c r="F7" s="344" t="s">
        <v>113</v>
      </c>
      <c r="G7" s="350"/>
      <c r="H7" s="345"/>
      <c r="I7" s="346" t="s">
        <v>113</v>
      </c>
      <c r="J7" s="350"/>
      <c r="K7" s="347"/>
    </row>
    <row r="8" spans="2:12" ht="24" customHeight="1">
      <c r="B8" s="337"/>
      <c r="C8" s="338"/>
      <c r="D8" s="338"/>
      <c r="E8" s="339"/>
      <c r="F8" s="344" t="s">
        <v>114</v>
      </c>
      <c r="G8" s="350"/>
      <c r="H8" s="345"/>
      <c r="I8" s="346" t="s">
        <v>19</v>
      </c>
      <c r="J8" s="350"/>
      <c r="K8" s="347"/>
      <c r="L8" s="13"/>
    </row>
    <row r="9" spans="2:12">
      <c r="B9" s="33"/>
      <c r="C9" s="34"/>
      <c r="D9" s="34"/>
      <c r="E9" s="35"/>
      <c r="F9" s="111" t="s">
        <v>20</v>
      </c>
      <c r="G9" s="112" t="s">
        <v>21</v>
      </c>
      <c r="H9" s="113" t="s">
        <v>107</v>
      </c>
      <c r="I9" s="111" t="s">
        <v>20</v>
      </c>
      <c r="J9" s="112" t="s">
        <v>21</v>
      </c>
      <c r="K9" s="113" t="s">
        <v>107</v>
      </c>
      <c r="L9" s="13"/>
    </row>
    <row r="10" spans="2:12">
      <c r="B10" s="51"/>
      <c r="C10" s="52"/>
      <c r="D10" s="54"/>
      <c r="E10" s="53"/>
      <c r="F10" s="54"/>
      <c r="G10" s="54"/>
      <c r="H10" s="54"/>
      <c r="I10" s="54"/>
      <c r="J10" s="55"/>
      <c r="K10" s="56"/>
    </row>
    <row r="11" spans="2:12" ht="18" customHeight="1">
      <c r="B11" s="217">
        <v>1</v>
      </c>
      <c r="C11" s="218" t="s">
        <v>110</v>
      </c>
      <c r="D11" s="58"/>
      <c r="E11" s="57"/>
      <c r="F11" s="58"/>
      <c r="G11" s="58"/>
      <c r="H11" s="58"/>
      <c r="I11" s="58"/>
      <c r="J11" s="59"/>
      <c r="K11" s="60"/>
    </row>
    <row r="12" spans="2:12" ht="59.25" customHeight="1">
      <c r="B12" s="61">
        <v>1.1000000000000001</v>
      </c>
      <c r="C12" s="62" t="s">
        <v>504</v>
      </c>
      <c r="D12" s="4" t="s">
        <v>24</v>
      </c>
      <c r="E12" s="5">
        <v>5</v>
      </c>
      <c r="F12" s="4"/>
      <c r="G12" s="4"/>
      <c r="H12" s="4"/>
      <c r="I12" s="4"/>
      <c r="J12" s="63"/>
      <c r="K12" s="64"/>
    </row>
    <row r="13" spans="2:12" ht="35.25" customHeight="1">
      <c r="B13" s="61">
        <v>1.2</v>
      </c>
      <c r="C13" s="62" t="s">
        <v>492</v>
      </c>
      <c r="D13" s="4" t="s">
        <v>24</v>
      </c>
      <c r="E13" s="5">
        <v>5</v>
      </c>
      <c r="F13" s="4"/>
      <c r="G13" s="4"/>
      <c r="H13" s="4"/>
      <c r="I13" s="4"/>
      <c r="J13" s="63"/>
      <c r="K13" s="64"/>
    </row>
    <row r="14" spans="2:12" ht="35.25" customHeight="1">
      <c r="B14" s="61" t="s">
        <v>115</v>
      </c>
      <c r="C14" s="62" t="s">
        <v>116</v>
      </c>
      <c r="D14" s="4" t="s">
        <v>98</v>
      </c>
      <c r="E14" s="5">
        <v>1</v>
      </c>
      <c r="F14" s="4"/>
      <c r="G14" s="4"/>
      <c r="H14" s="4"/>
      <c r="I14" s="4"/>
      <c r="J14" s="63"/>
      <c r="K14" s="64"/>
    </row>
    <row r="15" spans="2:12" ht="35.25" customHeight="1">
      <c r="B15" s="61" t="s">
        <v>117</v>
      </c>
      <c r="C15" s="62" t="s">
        <v>240</v>
      </c>
      <c r="D15" s="4" t="s">
        <v>98</v>
      </c>
      <c r="E15" s="5">
        <v>1</v>
      </c>
      <c r="F15" s="87"/>
      <c r="G15" s="87"/>
      <c r="H15" s="87"/>
      <c r="I15" s="87"/>
      <c r="J15" s="63"/>
      <c r="K15" s="64"/>
    </row>
    <row r="16" spans="2:12" ht="35.25" customHeight="1">
      <c r="B16" s="61" t="s">
        <v>119</v>
      </c>
      <c r="C16" s="62" t="s">
        <v>241</v>
      </c>
      <c r="D16" s="4" t="s">
        <v>98</v>
      </c>
      <c r="E16" s="5">
        <v>1</v>
      </c>
      <c r="F16" s="87"/>
      <c r="G16" s="87"/>
      <c r="H16" s="87"/>
      <c r="I16" s="87"/>
      <c r="J16" s="63"/>
      <c r="K16" s="64"/>
    </row>
    <row r="17" spans="2:11" ht="35.25" customHeight="1">
      <c r="B17" s="61" t="s">
        <v>229</v>
      </c>
      <c r="C17" s="62" t="s">
        <v>228</v>
      </c>
      <c r="D17" s="4" t="s">
        <v>98</v>
      </c>
      <c r="E17" s="5">
        <v>1</v>
      </c>
      <c r="F17" s="87"/>
      <c r="G17" s="87"/>
      <c r="H17" s="87"/>
      <c r="I17" s="87"/>
      <c r="J17" s="63"/>
      <c r="K17" s="64"/>
    </row>
    <row r="18" spans="2:11" ht="35.25" customHeight="1">
      <c r="B18" s="61" t="s">
        <v>230</v>
      </c>
      <c r="C18" s="62" t="s">
        <v>118</v>
      </c>
      <c r="D18" s="87" t="s">
        <v>98</v>
      </c>
      <c r="E18" s="86">
        <v>2</v>
      </c>
      <c r="F18" s="87"/>
      <c r="G18" s="87"/>
      <c r="H18" s="87"/>
      <c r="I18" s="87"/>
      <c r="J18" s="63"/>
      <c r="K18" s="64"/>
    </row>
    <row r="19" spans="2:11" ht="35.25" customHeight="1">
      <c r="B19" s="61" t="s">
        <v>231</v>
      </c>
      <c r="C19" s="62" t="s">
        <v>120</v>
      </c>
      <c r="D19" s="4" t="s">
        <v>98</v>
      </c>
      <c r="E19" s="5">
        <v>1</v>
      </c>
      <c r="F19" s="4"/>
      <c r="G19" s="4"/>
      <c r="H19" s="4"/>
      <c r="I19" s="4"/>
      <c r="J19" s="63"/>
      <c r="K19" s="64"/>
    </row>
    <row r="20" spans="2:11" ht="12">
      <c r="B20" s="235" t="s">
        <v>2</v>
      </c>
      <c r="C20" s="219" t="s">
        <v>233</v>
      </c>
      <c r="D20" s="4"/>
      <c r="E20" s="5"/>
      <c r="F20" s="4"/>
      <c r="G20" s="4"/>
      <c r="H20" s="4"/>
      <c r="I20" s="4"/>
      <c r="J20" s="63"/>
      <c r="K20" s="64"/>
    </row>
    <row r="21" spans="2:11" ht="35.25" customHeight="1">
      <c r="B21" s="189"/>
      <c r="C21" s="201" t="s">
        <v>193</v>
      </c>
      <c r="D21" s="102"/>
      <c r="E21" s="101"/>
      <c r="F21" s="4"/>
      <c r="G21" s="4"/>
      <c r="H21" s="4"/>
      <c r="I21" s="4"/>
      <c r="J21" s="63"/>
      <c r="K21" s="64"/>
    </row>
    <row r="22" spans="2:11" ht="35.25" customHeight="1">
      <c r="B22" s="204">
        <v>2.1</v>
      </c>
      <c r="C22" s="9" t="s">
        <v>194</v>
      </c>
      <c r="D22" s="102" t="s">
        <v>101</v>
      </c>
      <c r="E22" s="101">
        <v>1</v>
      </c>
      <c r="F22" s="4"/>
      <c r="G22" s="4"/>
      <c r="H22" s="4"/>
      <c r="I22" s="4"/>
      <c r="J22" s="63"/>
      <c r="K22" s="64"/>
    </row>
    <row r="23" spans="2:11" ht="35.25" customHeight="1">
      <c r="B23" s="204">
        <v>2.2000000000000002</v>
      </c>
      <c r="C23" s="9" t="s">
        <v>195</v>
      </c>
      <c r="D23" s="102" t="s">
        <v>101</v>
      </c>
      <c r="E23" s="101">
        <v>1</v>
      </c>
      <c r="F23" s="4"/>
      <c r="G23" s="4"/>
      <c r="H23" s="4"/>
      <c r="I23" s="4"/>
      <c r="J23" s="63"/>
      <c r="K23" s="64"/>
    </row>
    <row r="24" spans="2:11" ht="35.25" customHeight="1">
      <c r="B24" s="204">
        <v>2.2999999999999998</v>
      </c>
      <c r="C24" s="9" t="s">
        <v>196</v>
      </c>
      <c r="D24" s="102" t="s">
        <v>101</v>
      </c>
      <c r="E24" s="101">
        <v>1</v>
      </c>
      <c r="F24" s="4"/>
      <c r="G24" s="4"/>
      <c r="H24" s="4"/>
      <c r="I24" s="4"/>
      <c r="J24" s="63"/>
      <c r="K24" s="64"/>
    </row>
    <row r="25" spans="2:11" ht="35.25" customHeight="1">
      <c r="B25" s="204">
        <v>2.4</v>
      </c>
      <c r="C25" s="9" t="s">
        <v>197</v>
      </c>
      <c r="D25" s="102" t="s">
        <v>101</v>
      </c>
      <c r="E25" s="101">
        <v>1</v>
      </c>
      <c r="F25" s="4"/>
      <c r="G25" s="4"/>
      <c r="H25" s="4"/>
      <c r="I25" s="4"/>
      <c r="J25" s="63"/>
      <c r="K25" s="64"/>
    </row>
    <row r="26" spans="2:11" ht="12">
      <c r="B26" s="84">
        <v>4</v>
      </c>
      <c r="C26" s="97" t="s">
        <v>239</v>
      </c>
      <c r="D26" s="102"/>
      <c r="E26" s="101"/>
      <c r="F26" s="4"/>
      <c r="G26" s="4"/>
      <c r="H26" s="4"/>
      <c r="I26" s="4"/>
      <c r="J26" s="63"/>
      <c r="K26" s="64"/>
    </row>
    <row r="27" spans="2:11" ht="35.25" customHeight="1">
      <c r="B27" s="204">
        <v>4.0999999999999996</v>
      </c>
      <c r="C27" s="220" t="s">
        <v>408</v>
      </c>
      <c r="D27" s="102" t="s">
        <v>238</v>
      </c>
      <c r="E27" s="101">
        <v>1</v>
      </c>
      <c r="F27" s="4"/>
      <c r="G27" s="4"/>
      <c r="H27" s="4"/>
      <c r="I27" s="4"/>
      <c r="J27" s="63"/>
      <c r="K27" s="64"/>
    </row>
    <row r="28" spans="2:11" ht="35.25" customHeight="1">
      <c r="B28" s="204">
        <v>4.2</v>
      </c>
      <c r="C28" s="220" t="s">
        <v>234</v>
      </c>
      <c r="D28" s="102" t="s">
        <v>238</v>
      </c>
      <c r="E28" s="101">
        <v>1</v>
      </c>
      <c r="F28" s="4"/>
      <c r="G28" s="4"/>
      <c r="H28" s="4"/>
      <c r="I28" s="4"/>
      <c r="J28" s="63"/>
      <c r="K28" s="64"/>
    </row>
    <row r="29" spans="2:11" ht="35.25" customHeight="1">
      <c r="B29" s="204">
        <v>4.3</v>
      </c>
      <c r="C29" s="220" t="s">
        <v>235</v>
      </c>
      <c r="D29" s="102" t="s">
        <v>238</v>
      </c>
      <c r="E29" s="101">
        <v>1</v>
      </c>
      <c r="F29" s="4"/>
      <c r="G29" s="4"/>
      <c r="H29" s="4"/>
      <c r="I29" s="4"/>
      <c r="J29" s="63"/>
      <c r="K29" s="64"/>
    </row>
    <row r="30" spans="2:11" ht="35.25" customHeight="1">
      <c r="B30" s="204">
        <v>4.4000000000000004</v>
      </c>
      <c r="C30" s="220" t="s">
        <v>236</v>
      </c>
      <c r="D30" s="102" t="s">
        <v>238</v>
      </c>
      <c r="E30" s="101">
        <v>1</v>
      </c>
      <c r="F30" s="4"/>
      <c r="G30" s="4"/>
      <c r="H30" s="4"/>
      <c r="I30" s="4"/>
      <c r="J30" s="63"/>
      <c r="K30" s="64"/>
    </row>
    <row r="31" spans="2:11" ht="35.25" customHeight="1">
      <c r="B31" s="204">
        <v>4.5</v>
      </c>
      <c r="C31" s="220" t="s">
        <v>237</v>
      </c>
      <c r="D31" s="102" t="s">
        <v>238</v>
      </c>
      <c r="E31" s="101">
        <v>1</v>
      </c>
      <c r="F31" s="4"/>
      <c r="G31" s="4"/>
      <c r="H31" s="4"/>
      <c r="I31" s="4"/>
      <c r="J31" s="63"/>
      <c r="K31" s="64"/>
    </row>
    <row r="32" spans="2:11" ht="12">
      <c r="B32" s="84">
        <v>5</v>
      </c>
      <c r="C32" s="97" t="s">
        <v>416</v>
      </c>
      <c r="D32" s="102" t="s">
        <v>238</v>
      </c>
      <c r="E32" s="101">
        <v>1</v>
      </c>
      <c r="F32" s="4"/>
      <c r="G32" s="4"/>
      <c r="H32" s="4"/>
      <c r="I32" s="4"/>
      <c r="J32" s="63"/>
      <c r="K32" s="64"/>
    </row>
    <row r="33" spans="2:12" ht="12">
      <c r="B33" s="84">
        <v>6</v>
      </c>
      <c r="C33" s="97" t="s">
        <v>417</v>
      </c>
      <c r="D33" s="102" t="s">
        <v>238</v>
      </c>
      <c r="E33" s="101">
        <v>1</v>
      </c>
      <c r="F33" s="4"/>
      <c r="G33" s="4"/>
      <c r="H33" s="4"/>
      <c r="I33" s="4"/>
      <c r="J33" s="63"/>
      <c r="K33" s="64"/>
    </row>
    <row r="34" spans="2:12" ht="12">
      <c r="B34" s="84">
        <v>7</v>
      </c>
      <c r="C34" s="97" t="s">
        <v>418</v>
      </c>
      <c r="D34" s="102" t="s">
        <v>238</v>
      </c>
      <c r="E34" s="101">
        <v>1</v>
      </c>
      <c r="F34" s="4"/>
      <c r="G34" s="4"/>
      <c r="H34" s="4"/>
      <c r="I34" s="4"/>
      <c r="J34" s="63"/>
      <c r="K34" s="64"/>
    </row>
    <row r="35" spans="2:12" ht="12">
      <c r="B35" s="84">
        <v>8</v>
      </c>
      <c r="C35" s="97" t="s">
        <v>419</v>
      </c>
      <c r="D35" s="102" t="s">
        <v>238</v>
      </c>
      <c r="E35" s="101">
        <v>1</v>
      </c>
      <c r="F35" s="4"/>
      <c r="G35" s="4"/>
      <c r="H35" s="4"/>
      <c r="I35" s="4"/>
      <c r="J35" s="63"/>
      <c r="K35" s="64"/>
    </row>
    <row r="36" spans="2:12" ht="12">
      <c r="B36" s="84">
        <v>9</v>
      </c>
      <c r="C36" s="97" t="s">
        <v>420</v>
      </c>
      <c r="D36" s="102" t="s">
        <v>238</v>
      </c>
      <c r="E36" s="101">
        <v>1</v>
      </c>
      <c r="F36" s="4"/>
      <c r="G36" s="4"/>
      <c r="H36" s="4"/>
      <c r="I36" s="4"/>
      <c r="J36" s="63"/>
      <c r="K36" s="64"/>
    </row>
    <row r="37" spans="2:12" ht="12">
      <c r="B37" s="84">
        <v>11</v>
      </c>
      <c r="C37" s="97" t="s">
        <v>189</v>
      </c>
      <c r="D37" s="102"/>
      <c r="E37" s="101"/>
      <c r="F37" s="4"/>
      <c r="G37" s="4"/>
      <c r="H37" s="4"/>
      <c r="I37" s="4"/>
      <c r="J37" s="63"/>
      <c r="K37" s="64"/>
    </row>
    <row r="38" spans="2:12" ht="35.25" customHeight="1">
      <c r="B38" s="204">
        <v>11.1</v>
      </c>
      <c r="C38" s="100" t="s">
        <v>409</v>
      </c>
      <c r="D38" s="99" t="s">
        <v>190</v>
      </c>
      <c r="E38" s="331">
        <v>5</v>
      </c>
      <c r="F38" s="4"/>
      <c r="G38" s="4"/>
      <c r="H38" s="4"/>
      <c r="I38" s="4"/>
      <c r="J38" s="63"/>
      <c r="K38" s="64"/>
    </row>
    <row r="39" spans="2:12" ht="35.25" customHeight="1">
      <c r="B39" s="204">
        <v>11.2</v>
      </c>
      <c r="C39" s="100" t="s">
        <v>410</v>
      </c>
      <c r="D39" s="99" t="s">
        <v>191</v>
      </c>
      <c r="E39" s="331">
        <v>1</v>
      </c>
      <c r="F39" s="4"/>
      <c r="G39" s="4"/>
      <c r="H39" s="4"/>
      <c r="I39" s="4"/>
      <c r="J39" s="63"/>
      <c r="K39" s="64"/>
    </row>
    <row r="40" spans="2:12" ht="35.25" customHeight="1">
      <c r="B40" s="204">
        <v>11.3</v>
      </c>
      <c r="C40" s="100" t="s">
        <v>411</v>
      </c>
      <c r="D40" s="99" t="s">
        <v>191</v>
      </c>
      <c r="E40" s="331">
        <v>1</v>
      </c>
      <c r="F40" s="4"/>
      <c r="G40" s="4"/>
      <c r="H40" s="4"/>
      <c r="I40" s="4"/>
      <c r="J40" s="63"/>
      <c r="K40" s="64"/>
    </row>
    <row r="41" spans="2:12" ht="35.25" customHeight="1">
      <c r="B41" s="204">
        <v>11.4</v>
      </c>
      <c r="C41" s="100" t="s">
        <v>412</v>
      </c>
      <c r="D41" s="99" t="s">
        <v>191</v>
      </c>
      <c r="E41" s="331">
        <v>1</v>
      </c>
      <c r="F41" s="4"/>
      <c r="G41" s="4"/>
      <c r="H41" s="4"/>
      <c r="I41" s="4"/>
      <c r="J41" s="63"/>
      <c r="K41" s="64"/>
    </row>
    <row r="42" spans="2:12" ht="35.25" customHeight="1">
      <c r="B42" s="204">
        <v>11.5</v>
      </c>
      <c r="C42" s="100" t="s">
        <v>413</v>
      </c>
      <c r="D42" s="99" t="s">
        <v>191</v>
      </c>
      <c r="E42" s="331">
        <v>1</v>
      </c>
      <c r="F42" s="4"/>
      <c r="G42" s="4"/>
      <c r="H42" s="4"/>
      <c r="I42" s="4"/>
      <c r="J42" s="63"/>
      <c r="K42" s="64"/>
    </row>
    <row r="43" spans="2:12" ht="35.25" customHeight="1">
      <c r="B43" s="204">
        <v>11.6</v>
      </c>
      <c r="C43" s="100" t="s">
        <v>414</v>
      </c>
      <c r="D43" s="99" t="s">
        <v>191</v>
      </c>
      <c r="E43" s="331">
        <v>1</v>
      </c>
      <c r="F43" s="4"/>
      <c r="G43" s="4"/>
      <c r="H43" s="4"/>
      <c r="I43" s="4"/>
      <c r="J43" s="63"/>
      <c r="K43" s="64"/>
    </row>
    <row r="44" spans="2:12" ht="35.25" customHeight="1">
      <c r="B44" s="204">
        <v>11.7</v>
      </c>
      <c r="C44" s="9" t="s">
        <v>415</v>
      </c>
      <c r="D44" s="4" t="s">
        <v>191</v>
      </c>
      <c r="E44" s="5">
        <v>1</v>
      </c>
      <c r="F44" s="4"/>
      <c r="G44" s="4"/>
      <c r="H44" s="4"/>
      <c r="I44" s="4"/>
      <c r="J44" s="63"/>
      <c r="K44" s="64"/>
    </row>
    <row r="45" spans="2:12" ht="35.25" customHeight="1">
      <c r="B45" s="67"/>
      <c r="C45" s="348" t="s">
        <v>121</v>
      </c>
      <c r="D45" s="348"/>
      <c r="E45" s="348"/>
      <c r="F45" s="83"/>
      <c r="G45" s="83"/>
      <c r="H45" s="83"/>
      <c r="I45" s="83"/>
      <c r="J45" s="216"/>
      <c r="K45" s="71"/>
    </row>
    <row r="46" spans="2:12" ht="35.25" customHeight="1">
      <c r="B46" s="13"/>
      <c r="C46" s="13"/>
      <c r="D46" s="13"/>
      <c r="E46" s="13"/>
      <c r="F46" s="13"/>
      <c r="G46" s="13"/>
      <c r="H46" s="13"/>
      <c r="I46" s="13"/>
      <c r="J46" s="13"/>
      <c r="K46" s="38"/>
      <c r="L46" s="13"/>
    </row>
    <row r="47" spans="2:12" ht="35.25" customHeight="1">
      <c r="B47" s="13"/>
      <c r="C47" s="13"/>
      <c r="D47" s="13"/>
      <c r="E47" s="13"/>
      <c r="F47" s="13"/>
      <c r="G47" s="13"/>
      <c r="H47" s="13"/>
      <c r="I47" s="13"/>
      <c r="J47" s="13"/>
      <c r="K47" s="38"/>
      <c r="L47" s="13"/>
    </row>
    <row r="48" spans="2:12" ht="35.25" customHeight="1">
      <c r="B48" s="13"/>
      <c r="C48" s="13"/>
      <c r="D48" s="13"/>
      <c r="E48" s="13"/>
      <c r="F48" s="13"/>
      <c r="G48" s="13"/>
      <c r="H48" s="13"/>
      <c r="I48" s="13"/>
      <c r="J48" s="13"/>
      <c r="K48" s="38"/>
      <c r="L48" s="13"/>
    </row>
    <row r="49" spans="2:12" ht="35.25" customHeight="1">
      <c r="B49" s="13"/>
      <c r="C49" s="13"/>
      <c r="D49" s="13"/>
      <c r="E49" s="13"/>
      <c r="F49" s="13"/>
      <c r="G49" s="13"/>
      <c r="H49" s="13"/>
      <c r="I49" s="13"/>
      <c r="J49" s="13"/>
      <c r="K49" s="38"/>
      <c r="L49" s="13"/>
    </row>
    <row r="50" spans="2:12" ht="35.25" customHeight="1">
      <c r="B50" s="13"/>
      <c r="C50" s="13"/>
      <c r="D50" s="13"/>
      <c r="E50" s="13"/>
      <c r="F50" s="13"/>
      <c r="G50" s="13"/>
      <c r="H50" s="13"/>
      <c r="I50" s="13"/>
      <c r="J50" s="13"/>
      <c r="K50" s="38"/>
      <c r="L50" s="13"/>
    </row>
    <row r="51" spans="2:12" ht="26.25" customHeight="1">
      <c r="B51" s="13"/>
      <c r="C51" s="13"/>
      <c r="D51" s="13"/>
      <c r="E51" s="13"/>
      <c r="F51" s="13"/>
      <c r="G51" s="13"/>
      <c r="H51" s="13"/>
      <c r="I51" s="13"/>
      <c r="J51" s="13"/>
      <c r="K51" s="38"/>
      <c r="L51" s="13"/>
    </row>
    <row r="52" spans="2:12" ht="9.6" customHeight="1">
      <c r="B52" s="36"/>
      <c r="C52" s="20"/>
      <c r="D52" s="21"/>
      <c r="E52" s="21"/>
      <c r="F52" s="37"/>
      <c r="G52" s="37"/>
      <c r="H52" s="37"/>
      <c r="I52" s="37"/>
      <c r="J52" s="22"/>
      <c r="K52" s="38"/>
      <c r="L52" s="13"/>
    </row>
    <row r="53" spans="2:12">
      <c r="B53" s="36"/>
      <c r="C53" s="20"/>
      <c r="D53" s="21"/>
      <c r="E53" s="21"/>
      <c r="F53" s="37"/>
      <c r="G53" s="37"/>
      <c r="H53" s="37"/>
      <c r="I53" s="37"/>
      <c r="J53" s="22"/>
      <c r="K53" s="38"/>
      <c r="L53" s="13"/>
    </row>
    <row r="54" spans="2:12" ht="55.05" customHeight="1">
      <c r="B54" s="36"/>
      <c r="C54" s="20"/>
      <c r="D54" s="21"/>
      <c r="E54" s="21"/>
      <c r="F54" s="37"/>
      <c r="G54" s="37"/>
      <c r="H54" s="37"/>
      <c r="I54" s="37"/>
      <c r="J54" s="22"/>
      <c r="K54" s="38"/>
      <c r="L54" s="13"/>
    </row>
    <row r="55" spans="2:12">
      <c r="B55" s="36"/>
      <c r="C55" s="20"/>
      <c r="D55" s="21"/>
      <c r="E55" s="21"/>
      <c r="F55" s="37"/>
      <c r="G55" s="37"/>
      <c r="H55" s="37"/>
      <c r="I55" s="37"/>
      <c r="J55" s="22"/>
      <c r="K55" s="38"/>
      <c r="L55" s="13"/>
    </row>
    <row r="56" spans="2:12" ht="55.05" customHeight="1">
      <c r="B56" s="36"/>
      <c r="C56" s="20"/>
      <c r="D56" s="21"/>
      <c r="E56" s="21"/>
      <c r="F56" s="37"/>
      <c r="G56" s="37"/>
      <c r="H56" s="37"/>
      <c r="I56" s="37"/>
      <c r="J56" s="22"/>
      <c r="K56" s="38"/>
      <c r="L56" s="13"/>
    </row>
    <row r="57" spans="2:12">
      <c r="B57" s="36"/>
      <c r="C57" s="20"/>
      <c r="D57" s="21"/>
      <c r="E57" s="21"/>
      <c r="F57" s="37"/>
      <c r="G57" s="37"/>
      <c r="H57" s="37"/>
      <c r="I57" s="37"/>
      <c r="J57" s="22"/>
      <c r="K57" s="38"/>
      <c r="L57" s="13"/>
    </row>
    <row r="58" spans="2:12">
      <c r="B58" s="36"/>
      <c r="C58" s="20"/>
      <c r="D58" s="21"/>
      <c r="E58" s="21"/>
      <c r="F58" s="37"/>
      <c r="G58" s="37"/>
      <c r="H58" s="37"/>
      <c r="I58" s="37"/>
      <c r="J58" s="22"/>
      <c r="K58" s="13"/>
      <c r="L58" s="13"/>
    </row>
    <row r="59" spans="2:12">
      <c r="B59" s="36"/>
      <c r="C59" s="20"/>
      <c r="D59" s="21"/>
      <c r="E59" s="21"/>
      <c r="F59" s="37"/>
      <c r="G59" s="37"/>
      <c r="H59" s="37"/>
      <c r="I59" s="37"/>
      <c r="J59" s="22"/>
      <c r="K59" s="38"/>
      <c r="L59" s="13"/>
    </row>
    <row r="60" spans="2:12">
      <c r="B60" s="36"/>
      <c r="C60" s="20"/>
      <c r="D60" s="21"/>
      <c r="E60" s="21"/>
      <c r="F60" s="37"/>
      <c r="G60" s="37"/>
      <c r="H60" s="37"/>
      <c r="I60" s="37"/>
      <c r="J60" s="22"/>
      <c r="K60" s="39"/>
      <c r="L60" s="13"/>
    </row>
    <row r="61" spans="2:12">
      <c r="B61" s="36"/>
      <c r="C61" s="20"/>
      <c r="D61" s="21"/>
      <c r="E61" s="21"/>
      <c r="F61" s="37"/>
      <c r="G61" s="37"/>
      <c r="H61" s="37"/>
      <c r="I61" s="37"/>
      <c r="J61" s="22"/>
      <c r="K61" s="38"/>
      <c r="L61" s="13"/>
    </row>
    <row r="62" spans="2:12" ht="55.05" customHeight="1">
      <c r="B62" s="36"/>
      <c r="C62" s="20"/>
      <c r="D62" s="21"/>
      <c r="E62" s="21"/>
      <c r="F62" s="37"/>
      <c r="G62" s="37"/>
      <c r="H62" s="37"/>
      <c r="I62" s="37"/>
      <c r="J62" s="22"/>
      <c r="K62" s="38"/>
      <c r="L62" s="13"/>
    </row>
    <row r="63" spans="2:12">
      <c r="B63" s="36"/>
      <c r="C63" s="20"/>
      <c r="D63" s="21"/>
      <c r="E63" s="21"/>
      <c r="F63" s="37"/>
      <c r="G63" s="37"/>
      <c r="H63" s="37"/>
      <c r="I63" s="37"/>
      <c r="J63" s="22"/>
      <c r="K63" s="38"/>
      <c r="L63" s="13"/>
    </row>
    <row r="64" spans="2:12">
      <c r="B64" s="36"/>
      <c r="C64" s="20"/>
      <c r="D64" s="21"/>
      <c r="E64" s="21"/>
      <c r="F64" s="37"/>
      <c r="G64" s="37"/>
      <c r="H64" s="37"/>
      <c r="I64" s="37"/>
      <c r="J64" s="22"/>
      <c r="K64" s="38"/>
      <c r="L64" s="13"/>
    </row>
    <row r="65" spans="2:12">
      <c r="B65" s="36"/>
      <c r="C65" s="20"/>
      <c r="D65" s="21"/>
      <c r="E65" s="21"/>
      <c r="F65" s="37"/>
      <c r="G65" s="37"/>
      <c r="H65" s="37"/>
      <c r="I65" s="37"/>
      <c r="J65" s="22"/>
      <c r="K65" s="38"/>
      <c r="L65" s="13"/>
    </row>
    <row r="66" spans="2:12">
      <c r="B66" s="36"/>
      <c r="C66" s="20"/>
      <c r="D66" s="21"/>
      <c r="E66" s="21"/>
      <c r="F66" s="37"/>
      <c r="G66" s="37"/>
      <c r="H66" s="37"/>
      <c r="I66" s="37"/>
      <c r="J66" s="39"/>
      <c r="K66" s="38"/>
      <c r="L66" s="13"/>
    </row>
    <row r="67" spans="2:12">
      <c r="B67" s="36"/>
      <c r="C67" s="20"/>
      <c r="D67" s="21"/>
      <c r="E67" s="21"/>
      <c r="F67" s="37"/>
      <c r="G67" s="37"/>
      <c r="H67" s="37"/>
      <c r="I67" s="37"/>
      <c r="J67" s="22"/>
      <c r="K67" s="38"/>
      <c r="L67" s="13"/>
    </row>
    <row r="68" spans="2:12" ht="55.05" customHeight="1">
      <c r="B68" s="36"/>
      <c r="C68" s="20"/>
      <c r="D68" s="21"/>
      <c r="E68" s="21"/>
      <c r="F68" s="37"/>
      <c r="G68" s="37"/>
      <c r="H68" s="37"/>
      <c r="I68" s="37"/>
      <c r="J68" s="22"/>
      <c r="K68" s="38"/>
      <c r="L68" s="13"/>
    </row>
    <row r="69" spans="2:12">
      <c r="B69" s="36"/>
      <c r="C69" s="20"/>
      <c r="D69" s="21"/>
      <c r="E69" s="21"/>
      <c r="F69" s="37"/>
      <c r="G69" s="37"/>
      <c r="H69" s="37"/>
      <c r="I69" s="37"/>
      <c r="J69" s="22"/>
      <c r="K69" s="38"/>
      <c r="L69" s="13"/>
    </row>
    <row r="70" spans="2:12" ht="55.05" customHeight="1">
      <c r="B70" s="36"/>
      <c r="C70" s="20"/>
      <c r="D70" s="21"/>
      <c r="E70" s="21"/>
      <c r="F70" s="37"/>
      <c r="G70" s="37"/>
      <c r="H70" s="37"/>
      <c r="I70" s="37"/>
      <c r="J70" s="22"/>
      <c r="K70" s="38"/>
      <c r="L70" s="13"/>
    </row>
    <row r="71" spans="2:12">
      <c r="B71" s="36"/>
      <c r="C71" s="20"/>
      <c r="D71" s="21"/>
      <c r="E71" s="21"/>
      <c r="F71" s="37"/>
      <c r="G71" s="37"/>
      <c r="H71" s="37"/>
      <c r="I71" s="37"/>
      <c r="J71" s="22"/>
      <c r="K71" s="38"/>
      <c r="L71" s="13"/>
    </row>
    <row r="72" spans="2:12" ht="55.05" customHeight="1">
      <c r="B72" s="36"/>
      <c r="C72" s="20"/>
      <c r="D72" s="21"/>
      <c r="E72" s="21"/>
      <c r="F72" s="37"/>
      <c r="G72" s="37"/>
      <c r="H72" s="37"/>
      <c r="I72" s="37"/>
      <c r="J72" s="22"/>
      <c r="K72" s="38"/>
      <c r="L72" s="13"/>
    </row>
    <row r="73" spans="2:12">
      <c r="B73" s="36"/>
      <c r="C73" s="20"/>
      <c r="D73" s="21"/>
      <c r="E73" s="21"/>
      <c r="F73" s="37"/>
      <c r="G73" s="37"/>
      <c r="H73" s="37"/>
      <c r="I73" s="37"/>
      <c r="J73" s="22"/>
      <c r="K73" s="38"/>
      <c r="L73" s="13"/>
    </row>
    <row r="74" spans="2:12" ht="55.05" customHeight="1">
      <c r="B74" s="36"/>
      <c r="C74" s="20"/>
      <c r="D74" s="21"/>
      <c r="E74" s="21"/>
      <c r="F74" s="37"/>
      <c r="G74" s="37"/>
      <c r="H74" s="37"/>
      <c r="I74" s="37"/>
      <c r="J74" s="22"/>
      <c r="K74" s="38"/>
      <c r="L74" s="13"/>
    </row>
    <row r="75" spans="2:12">
      <c r="B75" s="36"/>
      <c r="C75" s="20"/>
      <c r="D75" s="21"/>
      <c r="E75" s="21"/>
      <c r="F75" s="37"/>
      <c r="G75" s="37"/>
      <c r="H75" s="37"/>
      <c r="I75" s="37"/>
      <c r="J75" s="22"/>
      <c r="K75" s="38"/>
      <c r="L75" s="13"/>
    </row>
    <row r="76" spans="2:12" ht="55.05" customHeight="1">
      <c r="B76" s="36"/>
      <c r="C76" s="20"/>
      <c r="D76" s="21"/>
      <c r="E76" s="21"/>
      <c r="F76" s="37"/>
      <c r="G76" s="37"/>
      <c r="H76" s="37"/>
      <c r="I76" s="37"/>
      <c r="J76" s="22"/>
      <c r="K76" s="38"/>
      <c r="L76" s="13"/>
    </row>
    <row r="77" spans="2:12">
      <c r="B77" s="36"/>
      <c r="C77" s="20"/>
      <c r="D77" s="21"/>
      <c r="E77" s="21"/>
      <c r="F77" s="37"/>
      <c r="G77" s="37"/>
      <c r="H77" s="37"/>
      <c r="I77" s="37"/>
      <c r="J77" s="22"/>
      <c r="K77" s="38"/>
      <c r="L77" s="13"/>
    </row>
    <row r="78" spans="2:12" ht="55.05" customHeight="1">
      <c r="B78" s="36"/>
      <c r="C78" s="20"/>
      <c r="D78" s="21"/>
      <c r="E78" s="21"/>
      <c r="F78" s="37"/>
      <c r="G78" s="37"/>
      <c r="H78" s="37"/>
      <c r="I78" s="37"/>
      <c r="J78" s="22"/>
      <c r="K78" s="38"/>
      <c r="L78" s="13"/>
    </row>
    <row r="79" spans="2:12">
      <c r="B79" s="36"/>
      <c r="C79" s="20"/>
      <c r="D79" s="21"/>
      <c r="E79" s="21"/>
      <c r="F79" s="37"/>
      <c r="G79" s="37"/>
      <c r="H79" s="37"/>
      <c r="I79" s="37"/>
      <c r="J79" s="22"/>
      <c r="K79" s="38"/>
      <c r="L79" s="13"/>
    </row>
    <row r="80" spans="2:12" ht="55.05" customHeight="1">
      <c r="B80" s="36"/>
      <c r="C80" s="20"/>
      <c r="D80" s="21"/>
      <c r="E80" s="21"/>
      <c r="F80" s="37"/>
      <c r="G80" s="37"/>
      <c r="H80" s="37"/>
      <c r="I80" s="37"/>
      <c r="J80" s="22"/>
      <c r="K80" s="38"/>
      <c r="L80" s="13"/>
    </row>
    <row r="81" spans="2:12">
      <c r="B81" s="36"/>
      <c r="C81" s="20"/>
      <c r="D81" s="21"/>
      <c r="E81" s="21"/>
      <c r="F81" s="37"/>
      <c r="G81" s="37"/>
      <c r="H81" s="37"/>
      <c r="I81" s="37"/>
      <c r="J81" s="22"/>
      <c r="K81" s="38"/>
      <c r="L81" s="13"/>
    </row>
    <row r="82" spans="2:12" ht="55.05" customHeight="1">
      <c r="B82" s="36"/>
      <c r="C82" s="20"/>
      <c r="D82" s="21"/>
      <c r="E82" s="21"/>
      <c r="F82" s="37"/>
      <c r="G82" s="37"/>
      <c r="H82" s="37"/>
      <c r="I82" s="37"/>
      <c r="J82" s="22"/>
      <c r="K82" s="38"/>
      <c r="L82" s="13"/>
    </row>
    <row r="83" spans="2:12">
      <c r="B83" s="36"/>
      <c r="C83" s="20"/>
      <c r="D83" s="21"/>
      <c r="E83" s="21"/>
      <c r="F83" s="37"/>
      <c r="G83" s="37"/>
      <c r="H83" s="37"/>
      <c r="I83" s="37"/>
      <c r="J83" s="22"/>
      <c r="K83" s="38"/>
      <c r="L83" s="13"/>
    </row>
    <row r="84" spans="2:12" ht="55.05" customHeight="1">
      <c r="B84" s="36"/>
      <c r="C84" s="20"/>
      <c r="D84" s="21"/>
      <c r="E84" s="21"/>
      <c r="F84" s="37"/>
      <c r="G84" s="37"/>
      <c r="H84" s="37"/>
      <c r="I84" s="37"/>
      <c r="J84" s="22"/>
      <c r="K84" s="38"/>
      <c r="L84" s="13"/>
    </row>
    <row r="85" spans="2:12">
      <c r="B85" s="36"/>
      <c r="C85" s="20"/>
      <c r="D85" s="21"/>
      <c r="E85" s="21"/>
      <c r="F85" s="37"/>
      <c r="G85" s="37"/>
      <c r="H85" s="37"/>
      <c r="I85" s="37"/>
      <c r="J85" s="22"/>
      <c r="K85" s="38"/>
      <c r="L85" s="13"/>
    </row>
    <row r="86" spans="2:12" ht="55.05" customHeight="1">
      <c r="B86" s="36"/>
      <c r="C86" s="20"/>
      <c r="D86" s="21"/>
      <c r="E86" s="21"/>
      <c r="F86" s="37"/>
      <c r="G86" s="37"/>
      <c r="H86" s="37"/>
      <c r="I86" s="37"/>
      <c r="J86" s="22"/>
      <c r="K86" s="38"/>
      <c r="L86" s="13"/>
    </row>
    <row r="87" spans="2:12">
      <c r="B87" s="36"/>
      <c r="C87" s="20"/>
      <c r="D87" s="21"/>
      <c r="E87" s="21"/>
      <c r="F87" s="37"/>
      <c r="G87" s="37"/>
      <c r="H87" s="37"/>
      <c r="I87" s="37"/>
      <c r="J87" s="22"/>
      <c r="K87" s="38"/>
      <c r="L87" s="13"/>
    </row>
    <row r="88" spans="2:12" ht="55.05" customHeight="1">
      <c r="B88" s="36"/>
      <c r="C88" s="20"/>
      <c r="D88" s="21"/>
      <c r="E88" s="21"/>
      <c r="F88" s="37"/>
      <c r="G88" s="37"/>
      <c r="H88" s="37"/>
      <c r="I88" s="37"/>
      <c r="J88" s="22"/>
      <c r="K88" s="38"/>
      <c r="L88" s="13"/>
    </row>
    <row r="89" spans="2:12">
      <c r="B89" s="36"/>
      <c r="C89" s="20"/>
      <c r="D89" s="21"/>
      <c r="E89" s="21"/>
      <c r="F89" s="37"/>
      <c r="G89" s="37"/>
      <c r="H89" s="37"/>
      <c r="I89" s="37"/>
      <c r="J89" s="22"/>
      <c r="K89" s="38"/>
      <c r="L89" s="13"/>
    </row>
    <row r="90" spans="2:12" ht="55.05" customHeight="1">
      <c r="B90" s="36"/>
      <c r="C90" s="20"/>
      <c r="D90" s="21"/>
      <c r="E90" s="21"/>
      <c r="F90" s="37"/>
      <c r="G90" s="37"/>
      <c r="H90" s="37"/>
      <c r="I90" s="37"/>
      <c r="J90" s="22"/>
      <c r="K90" s="38"/>
      <c r="L90" s="13"/>
    </row>
    <row r="91" spans="2:12">
      <c r="B91" s="36"/>
      <c r="C91" s="20"/>
      <c r="D91" s="21"/>
      <c r="E91" s="21"/>
      <c r="F91" s="37"/>
      <c r="G91" s="37"/>
      <c r="H91" s="37"/>
      <c r="I91" s="37"/>
      <c r="J91" s="22"/>
      <c r="K91" s="38"/>
      <c r="L91" s="13"/>
    </row>
    <row r="92" spans="2:12" ht="55.05" customHeight="1">
      <c r="B92" s="36"/>
      <c r="C92" s="20"/>
      <c r="D92" s="21"/>
      <c r="E92" s="21"/>
      <c r="F92" s="37"/>
      <c r="G92" s="37"/>
      <c r="H92" s="37"/>
      <c r="I92" s="37"/>
      <c r="J92" s="22"/>
      <c r="K92" s="38"/>
      <c r="L92" s="13"/>
    </row>
    <row r="93" spans="2:12">
      <c r="B93" s="36"/>
      <c r="C93" s="20"/>
      <c r="D93" s="21"/>
      <c r="E93" s="21"/>
      <c r="F93" s="37"/>
      <c r="G93" s="37"/>
      <c r="H93" s="37"/>
      <c r="I93" s="37"/>
      <c r="J93" s="22"/>
      <c r="K93" s="38"/>
      <c r="L93" s="13"/>
    </row>
    <row r="94" spans="2:12" ht="55.05" customHeight="1">
      <c r="B94" s="36"/>
      <c r="C94" s="20"/>
      <c r="D94" s="21"/>
      <c r="E94" s="21"/>
      <c r="F94" s="37"/>
      <c r="G94" s="37"/>
      <c r="H94" s="37"/>
      <c r="I94" s="37"/>
      <c r="J94" s="22"/>
      <c r="K94" s="38"/>
      <c r="L94" s="13"/>
    </row>
    <row r="95" spans="2:12">
      <c r="B95" s="36"/>
      <c r="C95" s="20"/>
      <c r="D95" s="21"/>
      <c r="E95" s="21"/>
      <c r="F95" s="37"/>
      <c r="G95" s="37"/>
      <c r="H95" s="37"/>
      <c r="I95" s="37"/>
      <c r="J95" s="22"/>
      <c r="K95" s="38"/>
      <c r="L95" s="13"/>
    </row>
    <row r="96" spans="2:12" ht="55.05" customHeight="1">
      <c r="B96" s="36"/>
      <c r="C96" s="20"/>
      <c r="D96" s="21"/>
      <c r="E96" s="21"/>
      <c r="F96" s="37"/>
      <c r="G96" s="37"/>
      <c r="H96" s="37"/>
      <c r="I96" s="37"/>
      <c r="J96" s="22"/>
      <c r="K96" s="38"/>
      <c r="L96" s="13"/>
    </row>
    <row r="97" spans="2:12">
      <c r="B97" s="36"/>
      <c r="C97" s="20"/>
      <c r="D97" s="21"/>
      <c r="E97" s="21"/>
      <c r="F97" s="37"/>
      <c r="G97" s="37"/>
      <c r="H97" s="37"/>
      <c r="I97" s="37"/>
      <c r="J97" s="22"/>
      <c r="K97" s="38"/>
      <c r="L97" s="13"/>
    </row>
    <row r="98" spans="2:12" ht="55.05" customHeight="1">
      <c r="B98" s="36"/>
      <c r="C98" s="20"/>
      <c r="D98" s="21"/>
      <c r="E98" s="21"/>
      <c r="F98" s="37"/>
      <c r="G98" s="37"/>
      <c r="H98" s="37"/>
      <c r="I98" s="37"/>
      <c r="J98" s="22"/>
      <c r="K98" s="38"/>
      <c r="L98" s="13"/>
    </row>
    <row r="99" spans="2:12">
      <c r="B99" s="36"/>
      <c r="C99" s="20"/>
      <c r="D99" s="21"/>
      <c r="E99" s="21"/>
      <c r="F99" s="37"/>
      <c r="G99" s="37"/>
      <c r="H99" s="37"/>
      <c r="I99" s="37"/>
      <c r="J99" s="22"/>
      <c r="K99" s="38"/>
      <c r="L99" s="13"/>
    </row>
    <row r="100" spans="2:12" ht="55.05" customHeight="1">
      <c r="B100" s="36"/>
      <c r="C100" s="20"/>
      <c r="D100" s="21"/>
      <c r="E100" s="21"/>
      <c r="F100" s="37"/>
      <c r="G100" s="37"/>
      <c r="H100" s="37"/>
      <c r="I100" s="37"/>
      <c r="J100" s="22"/>
      <c r="K100" s="38"/>
      <c r="L100" s="13"/>
    </row>
    <row r="101" spans="2:12">
      <c r="B101" s="36"/>
      <c r="C101" s="20"/>
      <c r="D101" s="21"/>
      <c r="E101" s="21"/>
      <c r="F101" s="37"/>
      <c r="G101" s="37"/>
      <c r="H101" s="37"/>
      <c r="I101" s="37"/>
      <c r="J101" s="22"/>
      <c r="K101" s="38"/>
      <c r="L101" s="13"/>
    </row>
    <row r="102" spans="2:12" ht="55.05" customHeight="1">
      <c r="B102" s="36"/>
      <c r="C102" s="20"/>
      <c r="D102" s="21"/>
      <c r="E102" s="21"/>
      <c r="F102" s="37"/>
      <c r="G102" s="37"/>
      <c r="H102" s="37"/>
      <c r="I102" s="37"/>
      <c r="J102" s="22"/>
      <c r="K102" s="38"/>
      <c r="L102" s="13"/>
    </row>
    <row r="103" spans="2:12">
      <c r="B103" s="36"/>
      <c r="C103" s="20"/>
      <c r="D103" s="21"/>
      <c r="E103" s="21"/>
      <c r="F103" s="37"/>
      <c r="G103" s="37"/>
      <c r="H103" s="37"/>
      <c r="I103" s="37"/>
      <c r="J103" s="22"/>
      <c r="K103" s="38"/>
      <c r="L103" s="13"/>
    </row>
    <row r="104" spans="2:12" ht="55.05" customHeight="1">
      <c r="B104" s="36"/>
      <c r="C104" s="20"/>
      <c r="D104" s="21"/>
      <c r="E104" s="21"/>
      <c r="F104" s="37"/>
      <c r="G104" s="37"/>
      <c r="H104" s="37"/>
      <c r="I104" s="37"/>
      <c r="J104" s="22"/>
      <c r="K104" s="38"/>
      <c r="L104" s="13"/>
    </row>
    <row r="105" spans="2:12">
      <c r="B105" s="36"/>
      <c r="C105" s="20"/>
      <c r="D105" s="21"/>
      <c r="E105" s="21"/>
      <c r="F105" s="37"/>
      <c r="G105" s="37"/>
      <c r="H105" s="37"/>
      <c r="I105" s="37"/>
      <c r="J105" s="22"/>
      <c r="K105" s="38"/>
      <c r="L105" s="13"/>
    </row>
    <row r="106" spans="2:12" ht="55.05" customHeight="1">
      <c r="B106" s="36"/>
      <c r="C106" s="20"/>
      <c r="D106" s="21"/>
      <c r="E106" s="21"/>
      <c r="F106" s="37"/>
      <c r="G106" s="37"/>
      <c r="H106" s="37"/>
      <c r="I106" s="37"/>
      <c r="J106" s="22"/>
      <c r="K106" s="38"/>
      <c r="L106" s="13"/>
    </row>
    <row r="107" spans="2:12">
      <c r="B107" s="36"/>
      <c r="C107" s="20"/>
      <c r="D107" s="21"/>
      <c r="E107" s="21"/>
      <c r="F107" s="37"/>
      <c r="G107" s="37"/>
      <c r="H107" s="37"/>
      <c r="I107" s="37"/>
      <c r="J107" s="22"/>
      <c r="K107" s="38"/>
      <c r="L107" s="13"/>
    </row>
    <row r="108" spans="2:12">
      <c r="B108" s="36"/>
      <c r="C108" s="20"/>
      <c r="D108" s="21"/>
      <c r="E108" s="21"/>
      <c r="F108" s="37"/>
      <c r="G108" s="37"/>
      <c r="H108" s="37"/>
      <c r="I108" s="37"/>
      <c r="J108" s="22"/>
      <c r="K108" s="38"/>
      <c r="L108" s="13"/>
    </row>
    <row r="109" spans="2:12">
      <c r="B109" s="36"/>
      <c r="C109" s="20"/>
      <c r="D109" s="21"/>
      <c r="E109" s="21"/>
      <c r="F109" s="37"/>
      <c r="G109" s="37"/>
      <c r="H109" s="37"/>
      <c r="I109" s="37"/>
      <c r="J109" s="22"/>
      <c r="K109" s="38"/>
      <c r="L109" s="13"/>
    </row>
    <row r="110" spans="2:12">
      <c r="B110" s="36"/>
      <c r="C110" s="20"/>
      <c r="D110" s="21"/>
      <c r="E110" s="21"/>
      <c r="F110" s="37"/>
      <c r="G110" s="37"/>
      <c r="H110" s="37"/>
      <c r="I110" s="37"/>
      <c r="J110" s="22"/>
      <c r="K110" s="38"/>
      <c r="L110" s="13"/>
    </row>
    <row r="111" spans="2:12">
      <c r="B111" s="36"/>
      <c r="C111" s="20"/>
      <c r="D111" s="21"/>
      <c r="E111" s="21"/>
      <c r="F111" s="37"/>
      <c r="G111" s="37"/>
      <c r="H111" s="37"/>
      <c r="I111" s="37"/>
      <c r="J111" s="22"/>
      <c r="K111" s="38"/>
      <c r="L111" s="13"/>
    </row>
    <row r="112" spans="2:12" ht="55.05" customHeight="1">
      <c r="B112" s="36"/>
      <c r="C112" s="20"/>
      <c r="D112" s="21"/>
      <c r="E112" s="21"/>
      <c r="F112" s="37"/>
      <c r="G112" s="37"/>
      <c r="H112" s="37"/>
      <c r="I112" s="37"/>
      <c r="J112" s="22"/>
      <c r="K112" s="38"/>
      <c r="L112" s="13"/>
    </row>
    <row r="113" spans="2:12">
      <c r="B113" s="36"/>
      <c r="C113" s="20"/>
      <c r="D113" s="21"/>
      <c r="E113" s="21"/>
      <c r="F113" s="37"/>
      <c r="G113" s="37"/>
      <c r="H113" s="37"/>
      <c r="I113" s="37"/>
      <c r="J113" s="22"/>
      <c r="K113" s="38"/>
      <c r="L113" s="13"/>
    </row>
    <row r="114" spans="2:12" ht="55.05" customHeight="1">
      <c r="B114" s="36"/>
      <c r="C114" s="20"/>
      <c r="D114" s="21"/>
      <c r="E114" s="21"/>
      <c r="F114" s="37"/>
      <c r="G114" s="37"/>
      <c r="H114" s="37"/>
      <c r="I114" s="37"/>
      <c r="J114" s="22"/>
      <c r="K114" s="38"/>
      <c r="L114" s="13"/>
    </row>
    <row r="115" spans="2:12">
      <c r="B115" s="36"/>
      <c r="C115" s="20"/>
      <c r="D115" s="21"/>
      <c r="E115" s="21"/>
      <c r="F115" s="37"/>
      <c r="G115" s="37"/>
      <c r="H115" s="37"/>
      <c r="I115" s="37"/>
      <c r="J115" s="22"/>
      <c r="K115" s="38"/>
      <c r="L115" s="13"/>
    </row>
    <row r="116" spans="2:12" ht="55.05" customHeight="1">
      <c r="B116" s="36"/>
      <c r="C116" s="20"/>
      <c r="D116" s="21"/>
      <c r="E116" s="21"/>
      <c r="F116" s="37"/>
      <c r="G116" s="37"/>
      <c r="H116" s="37"/>
      <c r="I116" s="37"/>
      <c r="J116" s="22"/>
      <c r="K116" s="38"/>
      <c r="L116" s="13"/>
    </row>
    <row r="117" spans="2:12">
      <c r="B117" s="36"/>
      <c r="C117" s="20"/>
      <c r="D117" s="21"/>
      <c r="E117" s="21"/>
      <c r="F117" s="37"/>
      <c r="G117" s="37"/>
      <c r="H117" s="37"/>
      <c r="I117" s="37"/>
      <c r="J117" s="22"/>
      <c r="K117" s="38"/>
      <c r="L117" s="13"/>
    </row>
    <row r="118" spans="2:12" ht="55.05" customHeight="1">
      <c r="B118" s="36"/>
      <c r="C118" s="20"/>
      <c r="D118" s="21"/>
      <c r="E118" s="21"/>
      <c r="F118" s="37"/>
      <c r="G118" s="37"/>
      <c r="H118" s="37"/>
      <c r="I118" s="37"/>
      <c r="J118" s="22"/>
      <c r="K118" s="38"/>
      <c r="L118" s="13"/>
    </row>
    <row r="119" spans="2:12">
      <c r="B119" s="36"/>
      <c r="C119" s="20"/>
      <c r="D119" s="21"/>
      <c r="E119" s="21"/>
      <c r="F119" s="37"/>
      <c r="G119" s="37"/>
      <c r="H119" s="37"/>
      <c r="I119" s="37"/>
      <c r="J119" s="22"/>
      <c r="K119" s="38"/>
      <c r="L119" s="13"/>
    </row>
    <row r="120" spans="2:12" ht="55.05" customHeight="1">
      <c r="B120" s="36"/>
      <c r="C120" s="20"/>
      <c r="D120" s="21"/>
      <c r="E120" s="21"/>
      <c r="F120" s="37"/>
      <c r="G120" s="37"/>
      <c r="H120" s="37"/>
      <c r="I120" s="37"/>
      <c r="J120" s="22"/>
      <c r="K120" s="38"/>
      <c r="L120" s="13"/>
    </row>
    <row r="121" spans="2:12">
      <c r="B121" s="36"/>
      <c r="C121" s="20"/>
      <c r="D121" s="21"/>
      <c r="E121" s="21"/>
      <c r="F121" s="37"/>
      <c r="G121" s="37"/>
      <c r="H121" s="37"/>
      <c r="I121" s="37"/>
      <c r="J121" s="22"/>
      <c r="K121" s="38"/>
      <c r="L121" s="13"/>
    </row>
    <row r="122" spans="2:12" ht="55.05" customHeight="1">
      <c r="B122" s="36"/>
      <c r="C122" s="20"/>
      <c r="D122" s="21"/>
      <c r="E122" s="21"/>
      <c r="F122" s="37"/>
      <c r="G122" s="37"/>
      <c r="H122" s="37"/>
      <c r="I122" s="37"/>
      <c r="J122" s="22"/>
      <c r="K122" s="38"/>
      <c r="L122" s="13"/>
    </row>
    <row r="123" spans="2:12">
      <c r="B123" s="36"/>
      <c r="C123" s="20"/>
      <c r="D123" s="21"/>
      <c r="E123" s="21"/>
      <c r="F123" s="37"/>
      <c r="G123" s="37"/>
      <c r="H123" s="37"/>
      <c r="I123" s="37"/>
      <c r="J123" s="22"/>
      <c r="K123" s="38"/>
      <c r="L123" s="13"/>
    </row>
    <row r="124" spans="2:12" ht="55.05" customHeight="1">
      <c r="B124" s="36"/>
      <c r="C124" s="20"/>
      <c r="D124" s="21"/>
      <c r="E124" s="21"/>
      <c r="F124" s="37"/>
      <c r="G124" s="37"/>
      <c r="H124" s="37"/>
      <c r="I124" s="37"/>
      <c r="J124" s="22"/>
      <c r="K124" s="38"/>
      <c r="L124" s="13"/>
    </row>
    <row r="125" spans="2:12">
      <c r="B125" s="36"/>
      <c r="C125" s="20"/>
      <c r="D125" s="21"/>
      <c r="E125" s="21"/>
      <c r="F125" s="37"/>
      <c r="G125" s="37"/>
      <c r="H125" s="37"/>
      <c r="I125" s="37"/>
      <c r="J125" s="22"/>
      <c r="K125" s="38"/>
      <c r="L125" s="13"/>
    </row>
    <row r="126" spans="2:12" ht="55.05" customHeight="1">
      <c r="B126" s="36"/>
      <c r="C126" s="20"/>
      <c r="D126" s="21"/>
      <c r="E126" s="21"/>
      <c r="F126" s="37"/>
      <c r="G126" s="37"/>
      <c r="H126" s="37"/>
      <c r="I126" s="37"/>
      <c r="J126" s="22"/>
      <c r="K126" s="38"/>
      <c r="L126" s="13"/>
    </row>
    <row r="127" spans="2:12">
      <c r="B127" s="36"/>
      <c r="C127" s="20"/>
      <c r="D127" s="21"/>
      <c r="E127" s="21"/>
      <c r="F127" s="37"/>
      <c r="G127" s="37"/>
      <c r="H127" s="37"/>
      <c r="I127" s="37"/>
      <c r="J127" s="22"/>
      <c r="K127" s="38"/>
      <c r="L127" s="13"/>
    </row>
    <row r="128" spans="2:12" ht="55.05" customHeight="1">
      <c r="B128" s="36"/>
      <c r="C128" s="20"/>
      <c r="D128" s="21"/>
      <c r="E128" s="21"/>
      <c r="F128" s="37"/>
      <c r="G128" s="37"/>
      <c r="H128" s="37"/>
      <c r="I128" s="37"/>
      <c r="J128" s="22"/>
      <c r="K128" s="38"/>
      <c r="L128" s="13"/>
    </row>
    <row r="129" spans="2:12">
      <c r="B129" s="36"/>
      <c r="C129" s="20"/>
      <c r="D129" s="21"/>
      <c r="E129" s="21"/>
      <c r="F129" s="37"/>
      <c r="G129" s="37"/>
      <c r="H129" s="37"/>
      <c r="I129" s="37"/>
      <c r="J129" s="22"/>
      <c r="K129" s="38"/>
      <c r="L129" s="13"/>
    </row>
    <row r="130" spans="2:12" ht="55.05" customHeight="1">
      <c r="B130" s="36"/>
      <c r="C130" s="20"/>
      <c r="D130" s="21"/>
      <c r="E130" s="21"/>
      <c r="F130" s="37"/>
      <c r="G130" s="37"/>
      <c r="H130" s="37"/>
      <c r="I130" s="37"/>
      <c r="J130" s="22"/>
      <c r="K130" s="38"/>
      <c r="L130" s="13"/>
    </row>
    <row r="131" spans="2:12">
      <c r="B131" s="36"/>
      <c r="C131" s="20"/>
      <c r="D131" s="21"/>
      <c r="E131" s="21"/>
      <c r="F131" s="37"/>
      <c r="G131" s="37"/>
      <c r="H131" s="37"/>
      <c r="I131" s="37"/>
      <c r="J131" s="22"/>
      <c r="K131" s="38"/>
      <c r="L131" s="13"/>
    </row>
    <row r="132" spans="2:12" ht="55.05" customHeight="1">
      <c r="B132" s="36"/>
      <c r="C132" s="20"/>
      <c r="D132" s="21"/>
      <c r="E132" s="21"/>
      <c r="F132" s="37"/>
      <c r="G132" s="37"/>
      <c r="H132" s="37"/>
      <c r="I132" s="37"/>
      <c r="J132" s="22"/>
      <c r="K132" s="38"/>
      <c r="L132" s="13"/>
    </row>
    <row r="133" spans="2:12">
      <c r="B133" s="36"/>
      <c r="C133" s="20"/>
      <c r="D133" s="21"/>
      <c r="E133" s="21"/>
      <c r="F133" s="37"/>
      <c r="G133" s="37"/>
      <c r="H133" s="37"/>
      <c r="I133" s="37"/>
      <c r="J133" s="22"/>
      <c r="K133" s="38"/>
      <c r="L133" s="13"/>
    </row>
    <row r="134" spans="2:12" ht="55.05" customHeight="1">
      <c r="B134" s="36"/>
      <c r="C134" s="20"/>
      <c r="D134" s="21"/>
      <c r="E134" s="21"/>
      <c r="F134" s="37"/>
      <c r="G134" s="37"/>
      <c r="H134" s="37"/>
      <c r="I134" s="37"/>
      <c r="J134" s="22"/>
      <c r="K134" s="38"/>
      <c r="L134" s="13"/>
    </row>
    <row r="135" spans="2:12">
      <c r="B135" s="36"/>
      <c r="C135" s="20"/>
      <c r="D135" s="21"/>
      <c r="E135" s="21"/>
      <c r="F135" s="37"/>
      <c r="G135" s="37"/>
      <c r="H135" s="37"/>
      <c r="I135" s="37"/>
      <c r="J135" s="22"/>
      <c r="K135" s="38"/>
      <c r="L135" s="13"/>
    </row>
    <row r="136" spans="2:12" ht="55.05" customHeight="1">
      <c r="B136" s="36"/>
      <c r="C136" s="20"/>
      <c r="D136" s="21"/>
      <c r="E136" s="21"/>
      <c r="F136" s="37"/>
      <c r="G136" s="37"/>
      <c r="H136" s="37"/>
      <c r="I136" s="37"/>
      <c r="J136" s="22"/>
      <c r="K136" s="38"/>
      <c r="L136" s="13"/>
    </row>
    <row r="137" spans="2:12">
      <c r="B137" s="36"/>
      <c r="C137" s="20"/>
      <c r="D137" s="21"/>
      <c r="E137" s="21"/>
      <c r="F137" s="37"/>
      <c r="G137" s="37"/>
      <c r="H137" s="37"/>
      <c r="I137" s="37"/>
      <c r="J137" s="22"/>
      <c r="K137" s="38"/>
      <c r="L137" s="13"/>
    </row>
    <row r="138" spans="2:12" ht="55.05" customHeight="1">
      <c r="B138" s="36"/>
      <c r="C138" s="20"/>
      <c r="D138" s="21"/>
      <c r="E138" s="21"/>
      <c r="F138" s="37"/>
      <c r="G138" s="37"/>
      <c r="H138" s="37"/>
      <c r="I138" s="37"/>
      <c r="J138" s="22"/>
      <c r="K138" s="38"/>
      <c r="L138" s="13"/>
    </row>
    <row r="139" spans="2:12">
      <c r="B139" s="36"/>
      <c r="C139" s="20"/>
      <c r="D139" s="21"/>
      <c r="E139" s="21"/>
      <c r="F139" s="37"/>
      <c r="G139" s="37"/>
      <c r="H139" s="37"/>
      <c r="I139" s="37"/>
      <c r="J139" s="22"/>
      <c r="K139" s="38"/>
      <c r="L139" s="13"/>
    </row>
    <row r="140" spans="2:12">
      <c r="B140" s="36"/>
      <c r="C140" s="20"/>
      <c r="D140" s="21"/>
      <c r="E140" s="21"/>
      <c r="F140" s="37"/>
      <c r="G140" s="37"/>
      <c r="H140" s="37"/>
      <c r="I140" s="37"/>
      <c r="J140" s="22"/>
      <c r="K140" s="38"/>
      <c r="L140" s="13"/>
    </row>
    <row r="141" spans="2:12">
      <c r="B141" s="36"/>
      <c r="C141" s="20"/>
      <c r="D141" s="21"/>
      <c r="E141" s="21"/>
      <c r="F141" s="37"/>
      <c r="G141" s="37"/>
      <c r="H141" s="37"/>
      <c r="I141" s="37"/>
      <c r="J141" s="22"/>
      <c r="K141" s="38"/>
      <c r="L141" s="13"/>
    </row>
    <row r="142" spans="2:12">
      <c r="B142" s="36"/>
      <c r="C142" s="20"/>
      <c r="D142" s="21"/>
      <c r="E142" s="21"/>
      <c r="F142" s="37"/>
      <c r="G142" s="37"/>
      <c r="H142" s="37"/>
      <c r="I142" s="37"/>
      <c r="J142" s="22"/>
      <c r="K142" s="38"/>
      <c r="L142" s="13"/>
    </row>
    <row r="143" spans="2:12">
      <c r="B143" s="36"/>
      <c r="C143" s="20"/>
      <c r="D143" s="21"/>
      <c r="E143" s="21"/>
      <c r="F143" s="37"/>
      <c r="G143" s="37"/>
      <c r="H143" s="37"/>
      <c r="I143" s="37"/>
      <c r="J143" s="22"/>
      <c r="K143" s="38"/>
      <c r="L143" s="13"/>
    </row>
    <row r="144" spans="2:12" ht="55.05" customHeight="1">
      <c r="B144" s="36"/>
      <c r="C144" s="20"/>
      <c r="D144" s="21"/>
      <c r="E144" s="21"/>
      <c r="F144" s="37"/>
      <c r="G144" s="37"/>
      <c r="H144" s="37"/>
      <c r="I144" s="37"/>
      <c r="J144" s="22"/>
      <c r="K144" s="38"/>
      <c r="L144" s="13"/>
    </row>
    <row r="145" spans="2:12">
      <c r="B145" s="36"/>
      <c r="C145" s="20"/>
      <c r="D145" s="21"/>
      <c r="E145" s="21"/>
      <c r="F145" s="37"/>
      <c r="G145" s="37"/>
      <c r="H145" s="37"/>
      <c r="I145" s="37"/>
      <c r="J145" s="22"/>
      <c r="K145" s="38"/>
      <c r="L145" s="13"/>
    </row>
    <row r="146" spans="2:12" ht="55.05" customHeight="1">
      <c r="B146" s="36"/>
      <c r="C146" s="20"/>
      <c r="D146" s="21"/>
      <c r="E146" s="21"/>
      <c r="F146" s="37"/>
      <c r="G146" s="37"/>
      <c r="H146" s="37"/>
      <c r="I146" s="37"/>
      <c r="J146" s="22"/>
      <c r="K146" s="38"/>
      <c r="L146" s="13"/>
    </row>
    <row r="147" spans="2:12">
      <c r="B147" s="36"/>
      <c r="C147" s="20"/>
      <c r="D147" s="21"/>
      <c r="E147" s="21"/>
      <c r="F147" s="37"/>
      <c r="G147" s="37"/>
      <c r="H147" s="37"/>
      <c r="I147" s="37"/>
      <c r="J147" s="22"/>
      <c r="K147" s="38"/>
      <c r="L147" s="13"/>
    </row>
    <row r="148" spans="2:12" ht="55.05" customHeight="1">
      <c r="B148" s="36"/>
      <c r="C148" s="20"/>
      <c r="D148" s="21"/>
      <c r="E148" s="21"/>
      <c r="F148" s="37"/>
      <c r="G148" s="37"/>
      <c r="H148" s="37"/>
      <c r="I148" s="37"/>
      <c r="J148" s="22"/>
      <c r="K148" s="38"/>
      <c r="L148" s="13"/>
    </row>
    <row r="149" spans="2:12">
      <c r="B149" s="36"/>
      <c r="C149" s="20"/>
      <c r="D149" s="21"/>
      <c r="E149" s="21"/>
      <c r="F149" s="37"/>
      <c r="G149" s="37"/>
      <c r="H149" s="37"/>
      <c r="I149" s="37"/>
      <c r="J149" s="22"/>
      <c r="K149" s="38"/>
      <c r="L149" s="13"/>
    </row>
    <row r="150" spans="2:12" ht="55.05" customHeight="1">
      <c r="B150" s="36"/>
      <c r="C150" s="20"/>
      <c r="D150" s="21"/>
      <c r="E150" s="21"/>
      <c r="F150" s="37"/>
      <c r="G150" s="37"/>
      <c r="H150" s="37"/>
      <c r="I150" s="37"/>
      <c r="J150" s="22"/>
      <c r="K150" s="38"/>
      <c r="L150" s="13"/>
    </row>
    <row r="151" spans="2:12">
      <c r="B151" s="36"/>
      <c r="C151" s="20"/>
      <c r="D151" s="21"/>
      <c r="E151" s="21"/>
      <c r="F151" s="37"/>
      <c r="G151" s="37"/>
      <c r="H151" s="37"/>
      <c r="I151" s="37"/>
      <c r="J151" s="22"/>
      <c r="K151" s="38"/>
      <c r="L151" s="13"/>
    </row>
    <row r="152" spans="2:12" ht="55.05" customHeight="1">
      <c r="B152" s="36"/>
      <c r="C152" s="20"/>
      <c r="D152" s="21"/>
      <c r="E152" s="21"/>
      <c r="F152" s="37"/>
      <c r="G152" s="37"/>
      <c r="H152" s="37"/>
      <c r="I152" s="37"/>
      <c r="J152" s="22"/>
      <c r="K152" s="38"/>
      <c r="L152" s="13"/>
    </row>
    <row r="153" spans="2:12">
      <c r="B153" s="36"/>
      <c r="C153" s="20"/>
      <c r="D153" s="21"/>
      <c r="E153" s="21"/>
      <c r="F153" s="37"/>
      <c r="G153" s="37"/>
      <c r="H153" s="37"/>
      <c r="I153" s="37"/>
      <c r="J153" s="22"/>
      <c r="K153" s="38"/>
      <c r="L153" s="13"/>
    </row>
    <row r="154" spans="2:12" ht="55.05" customHeight="1">
      <c r="B154" s="36"/>
      <c r="C154" s="20"/>
      <c r="D154" s="21"/>
      <c r="E154" s="21"/>
      <c r="F154" s="37"/>
      <c r="G154" s="37"/>
      <c r="H154" s="37"/>
      <c r="I154" s="37"/>
      <c r="J154" s="22"/>
      <c r="K154" s="38"/>
      <c r="L154" s="13"/>
    </row>
    <row r="155" spans="2:12">
      <c r="B155" s="36"/>
      <c r="C155" s="20"/>
      <c r="D155" s="21"/>
      <c r="E155" s="21"/>
      <c r="F155" s="37"/>
      <c r="G155" s="37"/>
      <c r="H155" s="37"/>
      <c r="I155" s="37"/>
      <c r="J155" s="22"/>
      <c r="K155" s="38"/>
      <c r="L155" s="13"/>
    </row>
    <row r="156" spans="2:12" ht="55.05" customHeight="1">
      <c r="B156" s="36"/>
      <c r="C156" s="20"/>
      <c r="D156" s="21"/>
      <c r="E156" s="21"/>
      <c r="F156" s="37"/>
      <c r="G156" s="37"/>
      <c r="H156" s="37"/>
      <c r="I156" s="37"/>
      <c r="J156" s="22"/>
      <c r="K156" s="38"/>
      <c r="L156" s="13"/>
    </row>
    <row r="157" spans="2:12">
      <c r="B157" s="36"/>
      <c r="C157" s="20"/>
      <c r="D157" s="21"/>
      <c r="E157" s="21"/>
      <c r="F157" s="37"/>
      <c r="G157" s="37"/>
      <c r="H157" s="37"/>
      <c r="I157" s="37"/>
      <c r="J157" s="22"/>
      <c r="K157" s="38"/>
      <c r="L157" s="13"/>
    </row>
    <row r="158" spans="2:12" ht="55.05" customHeight="1">
      <c r="B158" s="36"/>
      <c r="C158" s="20"/>
      <c r="D158" s="21"/>
      <c r="E158" s="21"/>
      <c r="F158" s="37"/>
      <c r="G158" s="37"/>
      <c r="H158" s="37"/>
      <c r="I158" s="37"/>
      <c r="J158" s="22"/>
      <c r="K158" s="38"/>
      <c r="L158" s="13"/>
    </row>
    <row r="159" spans="2:12">
      <c r="B159" s="36"/>
      <c r="C159" s="20"/>
      <c r="D159" s="21"/>
      <c r="E159" s="21"/>
      <c r="F159" s="37"/>
      <c r="G159" s="37"/>
      <c r="H159" s="37"/>
      <c r="I159" s="37"/>
      <c r="J159" s="22"/>
      <c r="K159" s="38"/>
      <c r="L159" s="13"/>
    </row>
    <row r="160" spans="2:12" ht="55.05" customHeight="1">
      <c r="B160" s="36"/>
      <c r="C160" s="20"/>
      <c r="D160" s="21"/>
      <c r="E160" s="21"/>
      <c r="F160" s="37"/>
      <c r="G160" s="37"/>
      <c r="H160" s="37"/>
      <c r="I160" s="37"/>
      <c r="J160" s="22"/>
      <c r="K160" s="38"/>
      <c r="L160" s="13"/>
    </row>
    <row r="161" spans="2:12">
      <c r="B161" s="36"/>
      <c r="C161" s="20"/>
      <c r="D161" s="21"/>
      <c r="E161" s="21"/>
      <c r="F161" s="37"/>
      <c r="G161" s="37"/>
      <c r="H161" s="37"/>
      <c r="I161" s="37"/>
      <c r="J161" s="22"/>
      <c r="K161" s="38"/>
      <c r="L161" s="13"/>
    </row>
    <row r="162" spans="2:12" ht="55.05" customHeight="1">
      <c r="B162" s="36"/>
      <c r="C162" s="20"/>
      <c r="D162" s="21"/>
      <c r="E162" s="21"/>
      <c r="F162" s="37"/>
      <c r="G162" s="37"/>
      <c r="H162" s="37"/>
      <c r="I162" s="37"/>
      <c r="J162" s="22"/>
      <c r="K162" s="38"/>
      <c r="L162" s="13"/>
    </row>
    <row r="163" spans="2:12">
      <c r="B163" s="36"/>
      <c r="C163" s="20"/>
      <c r="D163" s="21"/>
      <c r="E163" s="21"/>
      <c r="F163" s="37"/>
      <c r="G163" s="37"/>
      <c r="H163" s="37"/>
      <c r="I163" s="37"/>
      <c r="J163" s="22"/>
      <c r="K163" s="38"/>
      <c r="L163" s="13"/>
    </row>
    <row r="164" spans="2:12" ht="55.05" customHeight="1">
      <c r="B164" s="36"/>
      <c r="C164" s="20"/>
      <c r="D164" s="21"/>
      <c r="E164" s="21"/>
      <c r="F164" s="37"/>
      <c r="G164" s="37"/>
      <c r="H164" s="37"/>
      <c r="I164" s="37"/>
      <c r="J164" s="22"/>
      <c r="K164" s="38"/>
      <c r="L164" s="13"/>
    </row>
    <row r="165" spans="2:12">
      <c r="B165" s="36"/>
      <c r="C165" s="20"/>
      <c r="D165" s="21"/>
      <c r="E165" s="21"/>
      <c r="F165" s="37"/>
      <c r="G165" s="37"/>
      <c r="H165" s="37"/>
      <c r="I165" s="37"/>
      <c r="J165" s="22"/>
      <c r="K165" s="38"/>
      <c r="L165" s="13"/>
    </row>
    <row r="166" spans="2:12" ht="55.05" customHeight="1">
      <c r="B166" s="36"/>
      <c r="C166" s="20"/>
      <c r="D166" s="21"/>
      <c r="E166" s="21"/>
      <c r="F166" s="37"/>
      <c r="G166" s="37"/>
      <c r="H166" s="37"/>
      <c r="I166" s="37"/>
      <c r="J166" s="22"/>
      <c r="K166" s="38"/>
      <c r="L166" s="13"/>
    </row>
    <row r="167" spans="2:12">
      <c r="B167" s="36"/>
      <c r="C167" s="20"/>
      <c r="D167" s="21"/>
      <c r="E167" s="21"/>
      <c r="F167" s="37"/>
      <c r="G167" s="37"/>
      <c r="H167" s="37"/>
      <c r="I167" s="37"/>
      <c r="J167" s="22"/>
      <c r="K167" s="38"/>
      <c r="L167" s="13"/>
    </row>
    <row r="168" spans="2:12" ht="55.05" customHeight="1">
      <c r="B168" s="36"/>
      <c r="C168" s="20"/>
      <c r="D168" s="21"/>
      <c r="E168" s="21"/>
      <c r="F168" s="37"/>
      <c r="G168" s="37"/>
      <c r="H168" s="37"/>
      <c r="I168" s="37"/>
      <c r="J168" s="22"/>
      <c r="K168" s="38"/>
      <c r="L168" s="13"/>
    </row>
    <row r="169" spans="2:12">
      <c r="B169" s="36"/>
      <c r="C169" s="20"/>
      <c r="D169" s="21"/>
      <c r="E169" s="21"/>
      <c r="F169" s="37"/>
      <c r="G169" s="37"/>
      <c r="H169" s="37"/>
      <c r="I169" s="37"/>
      <c r="J169" s="22"/>
      <c r="K169" s="38"/>
      <c r="L169" s="13"/>
    </row>
    <row r="170" spans="2:12">
      <c r="B170" s="36"/>
      <c r="C170" s="20"/>
      <c r="D170" s="21"/>
      <c r="E170" s="21"/>
      <c r="F170" s="37"/>
      <c r="G170" s="37"/>
      <c r="H170" s="37"/>
      <c r="I170" s="37"/>
      <c r="J170" s="22"/>
      <c r="K170" s="38"/>
      <c r="L170" s="13"/>
    </row>
    <row r="171" spans="2:12">
      <c r="B171" s="36"/>
      <c r="C171" s="20"/>
      <c r="D171" s="21"/>
      <c r="E171" s="21"/>
      <c r="F171" s="37"/>
      <c r="G171" s="37"/>
      <c r="H171" s="37"/>
      <c r="I171" s="37"/>
      <c r="J171" s="22"/>
      <c r="K171" s="38"/>
      <c r="L171" s="13"/>
    </row>
    <row r="172" spans="2:12" ht="55.05" customHeight="1">
      <c r="B172" s="36"/>
      <c r="C172" s="20"/>
      <c r="D172" s="21"/>
      <c r="E172" s="21"/>
      <c r="F172" s="37"/>
      <c r="G172" s="37"/>
      <c r="H172" s="37"/>
      <c r="I172" s="37"/>
      <c r="J172" s="22"/>
      <c r="K172" s="38"/>
      <c r="L172" s="13"/>
    </row>
    <row r="173" spans="2:12">
      <c r="B173" s="36"/>
      <c r="C173" s="20"/>
      <c r="D173" s="21"/>
      <c r="E173" s="21"/>
      <c r="F173" s="37"/>
      <c r="G173" s="37"/>
      <c r="H173" s="37"/>
      <c r="I173" s="37"/>
      <c r="J173" s="22"/>
      <c r="K173" s="38"/>
      <c r="L173" s="13"/>
    </row>
    <row r="174" spans="2:12" ht="55.05" customHeight="1">
      <c r="B174" s="36"/>
      <c r="C174" s="20"/>
      <c r="D174" s="21"/>
      <c r="E174" s="21"/>
      <c r="F174" s="37"/>
      <c r="G174" s="37"/>
      <c r="H174" s="37"/>
      <c r="I174" s="37"/>
      <c r="J174" s="22"/>
      <c r="K174" s="38"/>
      <c r="L174" s="13"/>
    </row>
    <row r="175" spans="2:12">
      <c r="B175" s="36"/>
      <c r="C175" s="20"/>
      <c r="D175" s="21"/>
      <c r="E175" s="21"/>
      <c r="F175" s="37"/>
      <c r="G175" s="37"/>
      <c r="H175" s="37"/>
      <c r="I175" s="37"/>
      <c r="J175" s="22"/>
      <c r="K175" s="38"/>
      <c r="L175" s="13"/>
    </row>
    <row r="176" spans="2:12" ht="55.05" customHeight="1">
      <c r="B176" s="36"/>
      <c r="C176" s="20"/>
      <c r="D176" s="21"/>
      <c r="E176" s="21"/>
      <c r="F176" s="37"/>
      <c r="G176" s="37"/>
      <c r="H176" s="37"/>
      <c r="I176" s="37"/>
      <c r="J176" s="22"/>
      <c r="K176" s="38"/>
      <c r="L176" s="13"/>
    </row>
    <row r="177" spans="2:12">
      <c r="B177" s="36"/>
      <c r="C177" s="20"/>
      <c r="D177" s="21"/>
      <c r="E177" s="21"/>
      <c r="F177" s="37"/>
      <c r="G177" s="37"/>
      <c r="H177" s="37"/>
      <c r="I177" s="37"/>
      <c r="J177" s="22"/>
      <c r="K177" s="38"/>
      <c r="L177" s="13"/>
    </row>
    <row r="178" spans="2:12" ht="55.05" customHeight="1">
      <c r="B178" s="36"/>
      <c r="C178" s="20"/>
      <c r="D178" s="21"/>
      <c r="E178" s="21"/>
      <c r="F178" s="37"/>
      <c r="G178" s="37"/>
      <c r="H178" s="37"/>
      <c r="I178" s="37"/>
      <c r="J178" s="22"/>
      <c r="K178" s="38"/>
      <c r="L178" s="13"/>
    </row>
    <row r="179" spans="2:12">
      <c r="B179" s="36"/>
      <c r="C179" s="20"/>
      <c r="D179" s="21"/>
      <c r="E179" s="21"/>
      <c r="F179" s="37"/>
      <c r="G179" s="37"/>
      <c r="H179" s="37"/>
      <c r="I179" s="37"/>
      <c r="J179" s="22"/>
      <c r="K179" s="38"/>
      <c r="L179" s="13"/>
    </row>
    <row r="180" spans="2:12" ht="55.05" customHeight="1">
      <c r="B180" s="36"/>
      <c r="C180" s="20"/>
      <c r="D180" s="21"/>
      <c r="E180" s="21"/>
      <c r="F180" s="37"/>
      <c r="G180" s="37"/>
      <c r="H180" s="37"/>
      <c r="I180" s="37"/>
      <c r="J180" s="22"/>
      <c r="K180" s="38"/>
      <c r="L180" s="13"/>
    </row>
    <row r="181" spans="2:12">
      <c r="B181" s="36"/>
      <c r="C181" s="20"/>
      <c r="D181" s="21"/>
      <c r="E181" s="21"/>
      <c r="F181" s="37"/>
      <c r="G181" s="37"/>
      <c r="H181" s="37"/>
      <c r="I181" s="37"/>
      <c r="J181" s="22"/>
      <c r="K181" s="38"/>
      <c r="L181" s="13"/>
    </row>
    <row r="182" spans="2:12">
      <c r="B182" s="36"/>
      <c r="C182" s="20"/>
      <c r="D182" s="21"/>
      <c r="E182" s="21"/>
      <c r="F182" s="37"/>
      <c r="G182" s="37"/>
      <c r="H182" s="37"/>
      <c r="I182" s="37"/>
      <c r="J182" s="22"/>
      <c r="K182" s="38"/>
      <c r="L182" s="13"/>
    </row>
    <row r="183" spans="2:12">
      <c r="B183" s="36"/>
      <c r="C183" s="20"/>
      <c r="D183" s="21"/>
      <c r="E183" s="21"/>
      <c r="F183" s="37"/>
      <c r="G183" s="37"/>
      <c r="H183" s="37"/>
      <c r="I183" s="37"/>
      <c r="J183" s="22"/>
      <c r="K183" s="38"/>
      <c r="L183" s="13"/>
    </row>
    <row r="184" spans="2:12" ht="55.05" customHeight="1">
      <c r="B184" s="36"/>
      <c r="C184" s="20"/>
      <c r="D184" s="21"/>
      <c r="E184" s="21"/>
      <c r="F184" s="37"/>
      <c r="G184" s="37"/>
      <c r="H184" s="37"/>
      <c r="I184" s="37"/>
      <c r="J184" s="22"/>
      <c r="K184" s="38"/>
      <c r="L184" s="13"/>
    </row>
    <row r="185" spans="2:12">
      <c r="B185" s="36"/>
      <c r="C185" s="20"/>
      <c r="D185" s="21"/>
      <c r="E185" s="21"/>
      <c r="F185" s="37"/>
      <c r="G185" s="37"/>
      <c r="H185" s="37"/>
      <c r="I185" s="37"/>
      <c r="J185" s="22"/>
      <c r="K185" s="38"/>
      <c r="L185" s="13"/>
    </row>
    <row r="186" spans="2:12" ht="55.05" customHeight="1">
      <c r="B186" s="36"/>
      <c r="C186" s="20"/>
      <c r="D186" s="21"/>
      <c r="E186" s="21"/>
      <c r="F186" s="37"/>
      <c r="G186" s="37"/>
      <c r="H186" s="37"/>
      <c r="I186" s="37"/>
      <c r="J186" s="22"/>
      <c r="K186" s="38"/>
      <c r="L186" s="13"/>
    </row>
    <row r="187" spans="2:12">
      <c r="B187" s="36"/>
      <c r="C187" s="20"/>
      <c r="D187" s="21"/>
      <c r="E187" s="21"/>
      <c r="F187" s="37"/>
      <c r="G187" s="37"/>
      <c r="H187" s="37"/>
      <c r="I187" s="37"/>
      <c r="J187" s="22"/>
      <c r="K187" s="38"/>
      <c r="L187" s="13"/>
    </row>
    <row r="188" spans="2:12" ht="55.05" customHeight="1">
      <c r="B188" s="36"/>
      <c r="C188" s="20"/>
      <c r="D188" s="21"/>
      <c r="E188" s="21"/>
      <c r="F188" s="37"/>
      <c r="G188" s="37"/>
      <c r="H188" s="37"/>
      <c r="I188" s="37"/>
      <c r="J188" s="22"/>
      <c r="K188" s="38"/>
      <c r="L188" s="13"/>
    </row>
    <row r="189" spans="2:12">
      <c r="B189" s="36"/>
      <c r="C189" s="20"/>
      <c r="D189" s="21"/>
      <c r="E189" s="21"/>
      <c r="F189" s="37"/>
      <c r="G189" s="37"/>
      <c r="H189" s="37"/>
      <c r="I189" s="37"/>
      <c r="J189" s="22"/>
      <c r="K189" s="38"/>
      <c r="L189" s="13"/>
    </row>
    <row r="190" spans="2:12" ht="55.05" customHeight="1">
      <c r="B190" s="36"/>
      <c r="C190" s="20"/>
      <c r="D190" s="21"/>
      <c r="E190" s="21"/>
      <c r="F190" s="37"/>
      <c r="G190" s="37"/>
      <c r="H190" s="37"/>
      <c r="I190" s="37"/>
      <c r="J190" s="22"/>
      <c r="K190" s="38"/>
      <c r="L190" s="13"/>
    </row>
    <row r="191" spans="2:12">
      <c r="B191" s="36"/>
      <c r="C191" s="20"/>
      <c r="D191" s="21"/>
      <c r="E191" s="21"/>
      <c r="F191" s="37"/>
      <c r="G191" s="37"/>
      <c r="H191" s="37"/>
      <c r="I191" s="37"/>
      <c r="J191" s="22"/>
      <c r="K191" s="38"/>
      <c r="L191" s="13"/>
    </row>
    <row r="192" spans="2:12" ht="55.05" customHeight="1">
      <c r="B192" s="36"/>
      <c r="C192" s="20"/>
      <c r="D192" s="21"/>
      <c r="E192" s="21"/>
      <c r="F192" s="37"/>
      <c r="G192" s="37"/>
      <c r="H192" s="37"/>
      <c r="I192" s="37"/>
      <c r="J192" s="22"/>
      <c r="K192" s="38"/>
      <c r="L192" s="13"/>
    </row>
    <row r="193" spans="2:12">
      <c r="B193" s="36"/>
      <c r="C193" s="20"/>
      <c r="D193" s="21"/>
      <c r="E193" s="21"/>
      <c r="F193" s="37"/>
      <c r="G193" s="37"/>
      <c r="H193" s="37"/>
      <c r="I193" s="37"/>
      <c r="J193" s="22"/>
      <c r="K193" s="38"/>
      <c r="L193" s="13"/>
    </row>
    <row r="194" spans="2:12" ht="55.05" customHeight="1">
      <c r="B194" s="36"/>
      <c r="C194" s="20"/>
      <c r="D194" s="21"/>
      <c r="E194" s="21"/>
      <c r="F194" s="37"/>
      <c r="G194" s="37"/>
      <c r="H194" s="37"/>
      <c r="I194" s="37"/>
      <c r="J194" s="22"/>
      <c r="K194" s="38"/>
      <c r="L194" s="13"/>
    </row>
    <row r="195" spans="2:12">
      <c r="B195" s="36"/>
      <c r="C195" s="20"/>
      <c r="D195" s="21"/>
      <c r="E195" s="21"/>
      <c r="F195" s="37"/>
      <c r="G195" s="37"/>
      <c r="H195" s="37"/>
      <c r="I195" s="37"/>
      <c r="J195" s="22"/>
      <c r="K195" s="38"/>
      <c r="L195" s="13"/>
    </row>
    <row r="196" spans="2:12" ht="55.05" customHeight="1">
      <c r="B196" s="36"/>
      <c r="C196" s="20"/>
      <c r="D196" s="21"/>
      <c r="E196" s="21"/>
      <c r="F196" s="37"/>
      <c r="G196" s="37"/>
      <c r="H196" s="37"/>
      <c r="I196" s="37"/>
      <c r="J196" s="22"/>
      <c r="K196" s="38"/>
      <c r="L196" s="13"/>
    </row>
    <row r="197" spans="2:12">
      <c r="B197" s="36"/>
      <c r="C197" s="20"/>
      <c r="D197" s="21"/>
      <c r="E197" s="21"/>
      <c r="F197" s="37"/>
      <c r="G197" s="37"/>
      <c r="H197" s="37"/>
      <c r="I197" s="37"/>
      <c r="J197" s="22"/>
      <c r="K197" s="38"/>
      <c r="L197" s="13"/>
    </row>
    <row r="198" spans="2:12" ht="55.05" customHeight="1">
      <c r="B198" s="36"/>
      <c r="C198" s="20"/>
      <c r="D198" s="21"/>
      <c r="E198" s="21"/>
      <c r="F198" s="37"/>
      <c r="G198" s="37"/>
      <c r="H198" s="37"/>
      <c r="I198" s="37"/>
      <c r="J198" s="22"/>
      <c r="K198" s="38"/>
      <c r="L198" s="13"/>
    </row>
    <row r="199" spans="2:12">
      <c r="B199" s="36"/>
      <c r="C199" s="20"/>
      <c r="D199" s="21"/>
      <c r="E199" s="21"/>
      <c r="F199" s="37"/>
      <c r="G199" s="37"/>
      <c r="H199" s="37"/>
      <c r="I199" s="37"/>
      <c r="J199" s="22"/>
      <c r="K199" s="38"/>
      <c r="L199" s="13"/>
    </row>
    <row r="200" spans="2:12" ht="55.05" customHeight="1">
      <c r="B200" s="36"/>
      <c r="C200" s="20"/>
      <c r="D200" s="21"/>
      <c r="E200" s="21"/>
      <c r="F200" s="37"/>
      <c r="G200" s="37"/>
      <c r="H200" s="37"/>
      <c r="I200" s="37"/>
      <c r="J200" s="22"/>
      <c r="K200" s="38"/>
      <c r="L200" s="13"/>
    </row>
    <row r="201" spans="2:12">
      <c r="B201" s="36"/>
      <c r="C201" s="20"/>
      <c r="D201" s="21"/>
      <c r="E201" s="21"/>
      <c r="F201" s="37"/>
      <c r="G201" s="37"/>
      <c r="H201" s="37"/>
      <c r="I201" s="37"/>
      <c r="J201" s="22"/>
      <c r="K201" s="38"/>
      <c r="L201" s="13"/>
    </row>
    <row r="202" spans="2:12" ht="55.05" customHeight="1">
      <c r="B202" s="36"/>
      <c r="C202" s="20"/>
      <c r="D202" s="21"/>
      <c r="E202" s="21"/>
      <c r="F202" s="37"/>
      <c r="G202" s="37"/>
      <c r="H202" s="37"/>
      <c r="I202" s="37"/>
      <c r="J202" s="22"/>
      <c r="K202" s="38"/>
      <c r="L202" s="13"/>
    </row>
    <row r="203" spans="2:12">
      <c r="B203" s="36"/>
      <c r="C203" s="20"/>
      <c r="D203" s="21"/>
      <c r="E203" s="21"/>
      <c r="F203" s="37"/>
      <c r="G203" s="37"/>
      <c r="H203" s="37"/>
      <c r="I203" s="37"/>
      <c r="J203" s="22"/>
      <c r="K203" s="38"/>
      <c r="L203" s="13"/>
    </row>
    <row r="204" spans="2:12" ht="55.05" customHeight="1">
      <c r="B204" s="36"/>
      <c r="C204" s="20"/>
      <c r="D204" s="21"/>
      <c r="E204" s="21"/>
      <c r="F204" s="37"/>
      <c r="G204" s="37"/>
      <c r="H204" s="37"/>
      <c r="I204" s="37"/>
      <c r="J204" s="22"/>
      <c r="K204" s="38"/>
      <c r="L204" s="13"/>
    </row>
    <row r="205" spans="2:12">
      <c r="B205" s="36"/>
      <c r="C205" s="20"/>
      <c r="D205" s="21"/>
      <c r="E205" s="21"/>
      <c r="F205" s="37"/>
      <c r="G205" s="37"/>
      <c r="H205" s="37"/>
      <c r="I205" s="37"/>
      <c r="J205" s="22"/>
      <c r="K205" s="38"/>
      <c r="L205" s="13"/>
    </row>
    <row r="206" spans="2:12">
      <c r="B206" s="36"/>
      <c r="C206" s="20"/>
      <c r="D206" s="21"/>
      <c r="E206" s="21"/>
      <c r="F206" s="37"/>
      <c r="G206" s="37"/>
      <c r="H206" s="37"/>
      <c r="I206" s="37"/>
      <c r="J206" s="22"/>
      <c r="K206" s="38"/>
      <c r="L206" s="13"/>
    </row>
    <row r="207" spans="2:12">
      <c r="B207" s="36"/>
      <c r="C207" s="20"/>
      <c r="D207" s="21"/>
      <c r="E207" s="21"/>
      <c r="F207" s="37"/>
      <c r="G207" s="37"/>
      <c r="H207" s="37"/>
      <c r="I207" s="37"/>
      <c r="J207" s="22"/>
      <c r="K207" s="38"/>
      <c r="L207" s="13"/>
    </row>
    <row r="208" spans="2:12">
      <c r="B208" s="36"/>
      <c r="C208" s="20"/>
      <c r="D208" s="21"/>
      <c r="E208" s="21"/>
      <c r="F208" s="37"/>
      <c r="G208" s="37"/>
      <c r="H208" s="37"/>
      <c r="I208" s="37"/>
      <c r="J208" s="22"/>
      <c r="K208" s="38"/>
      <c r="L208" s="13"/>
    </row>
    <row r="209" spans="2:12">
      <c r="B209" s="36"/>
      <c r="C209" s="20"/>
      <c r="D209" s="21"/>
      <c r="E209" s="21"/>
      <c r="F209" s="37"/>
      <c r="G209" s="37"/>
      <c r="H209" s="37"/>
      <c r="I209" s="37"/>
      <c r="J209" s="22"/>
      <c r="K209" s="38"/>
      <c r="L209" s="13"/>
    </row>
    <row r="210" spans="2:12" ht="55.05" customHeight="1">
      <c r="B210" s="36"/>
      <c r="C210" s="20"/>
      <c r="D210" s="21"/>
      <c r="E210" s="21"/>
      <c r="F210" s="37"/>
      <c r="G210" s="37"/>
      <c r="H210" s="37"/>
      <c r="I210" s="37"/>
      <c r="J210" s="22"/>
      <c r="K210" s="38"/>
      <c r="L210" s="13"/>
    </row>
    <row r="211" spans="2:12">
      <c r="B211" s="36"/>
      <c r="C211" s="20"/>
      <c r="D211" s="21"/>
      <c r="E211" s="21"/>
      <c r="F211" s="37"/>
      <c r="G211" s="37"/>
      <c r="H211" s="37"/>
      <c r="I211" s="37"/>
      <c r="J211" s="22"/>
      <c r="K211" s="38"/>
      <c r="L211" s="13"/>
    </row>
    <row r="212" spans="2:12" ht="55.05" customHeight="1">
      <c r="B212" s="36"/>
      <c r="C212" s="20"/>
      <c r="D212" s="21"/>
      <c r="E212" s="21"/>
      <c r="F212" s="37"/>
      <c r="G212" s="37"/>
      <c r="H212" s="37"/>
      <c r="I212" s="37"/>
      <c r="J212" s="22"/>
      <c r="K212" s="38"/>
      <c r="L212" s="13"/>
    </row>
    <row r="213" spans="2:12">
      <c r="B213" s="36"/>
      <c r="C213" s="20"/>
      <c r="D213" s="21"/>
      <c r="E213" s="21"/>
      <c r="F213" s="37"/>
      <c r="G213" s="37"/>
      <c r="H213" s="37"/>
      <c r="I213" s="37"/>
      <c r="J213" s="22"/>
      <c r="K213" s="38"/>
      <c r="L213" s="13"/>
    </row>
    <row r="214" spans="2:12" ht="55.05" customHeight="1">
      <c r="B214" s="36"/>
      <c r="C214" s="20"/>
      <c r="D214" s="21"/>
      <c r="E214" s="21"/>
      <c r="F214" s="37"/>
      <c r="G214" s="37"/>
      <c r="H214" s="37"/>
      <c r="I214" s="37"/>
      <c r="J214" s="22"/>
      <c r="K214" s="38"/>
      <c r="L214" s="13"/>
    </row>
    <row r="215" spans="2:12">
      <c r="B215" s="36"/>
      <c r="C215" s="20"/>
      <c r="D215" s="21"/>
      <c r="E215" s="21"/>
      <c r="F215" s="37"/>
      <c r="G215" s="37"/>
      <c r="H215" s="37"/>
      <c r="I215" s="37"/>
      <c r="J215" s="22"/>
      <c r="K215" s="38"/>
      <c r="L215" s="13"/>
    </row>
    <row r="216" spans="2:12">
      <c r="B216" s="36"/>
      <c r="C216" s="20"/>
      <c r="D216" s="21"/>
      <c r="E216" s="21"/>
      <c r="F216" s="37"/>
      <c r="G216" s="37"/>
      <c r="H216" s="37"/>
      <c r="I216" s="37"/>
      <c r="J216" s="22"/>
      <c r="K216" s="38"/>
      <c r="L216" s="13"/>
    </row>
    <row r="217" spans="2:12">
      <c r="B217" s="36"/>
      <c r="C217" s="20"/>
      <c r="D217" s="21"/>
      <c r="E217" s="21"/>
      <c r="F217" s="37"/>
      <c r="G217" s="37"/>
      <c r="H217" s="37"/>
      <c r="I217" s="37"/>
      <c r="J217" s="22"/>
      <c r="K217" s="38"/>
      <c r="L217" s="13"/>
    </row>
    <row r="218" spans="2:12">
      <c r="B218" s="36"/>
      <c r="C218" s="20"/>
      <c r="D218" s="21"/>
      <c r="E218" s="21"/>
      <c r="F218" s="37"/>
      <c r="G218" s="37"/>
      <c r="H218" s="37"/>
      <c r="I218" s="37"/>
      <c r="J218" s="22"/>
      <c r="K218" s="38"/>
      <c r="L218" s="13"/>
    </row>
    <row r="219" spans="2:12">
      <c r="B219" s="36"/>
      <c r="C219" s="20"/>
      <c r="D219" s="21"/>
      <c r="E219" s="21"/>
      <c r="F219" s="37"/>
      <c r="G219" s="37"/>
      <c r="H219" s="37"/>
      <c r="I219" s="37"/>
      <c r="J219" s="22"/>
      <c r="K219" s="38"/>
      <c r="L219" s="13"/>
    </row>
    <row r="220" spans="2:12" ht="55.05" customHeight="1">
      <c r="B220" s="36"/>
      <c r="C220" s="20"/>
      <c r="D220" s="21"/>
      <c r="E220" s="21"/>
      <c r="F220" s="37"/>
      <c r="G220" s="37"/>
      <c r="H220" s="37"/>
      <c r="I220" s="37"/>
      <c r="J220" s="22"/>
      <c r="K220" s="38"/>
      <c r="L220" s="13"/>
    </row>
    <row r="221" spans="2:12">
      <c r="B221" s="36"/>
      <c r="C221" s="20"/>
      <c r="D221" s="21"/>
      <c r="E221" s="21"/>
      <c r="F221" s="37"/>
      <c r="G221" s="37"/>
      <c r="H221" s="37"/>
      <c r="I221" s="37"/>
      <c r="J221" s="22"/>
      <c r="K221" s="38"/>
      <c r="L221" s="13"/>
    </row>
    <row r="222" spans="2:12" ht="55.05" customHeight="1">
      <c r="B222" s="36"/>
      <c r="C222" s="20"/>
      <c r="D222" s="21"/>
      <c r="E222" s="21"/>
      <c r="F222" s="37"/>
      <c r="G222" s="37"/>
      <c r="H222" s="37"/>
      <c r="I222" s="37"/>
      <c r="J222" s="22"/>
      <c r="K222" s="38"/>
      <c r="L222" s="13"/>
    </row>
    <row r="223" spans="2:12">
      <c r="B223" s="36"/>
      <c r="C223" s="20"/>
      <c r="D223" s="21"/>
      <c r="E223" s="21"/>
      <c r="F223" s="37"/>
      <c r="G223" s="37"/>
      <c r="H223" s="37"/>
      <c r="I223" s="37"/>
      <c r="J223" s="22"/>
      <c r="K223" s="38"/>
      <c r="L223" s="13"/>
    </row>
    <row r="224" spans="2:12">
      <c r="B224" s="36"/>
      <c r="C224" s="20"/>
      <c r="D224" s="21"/>
      <c r="E224" s="21"/>
      <c r="F224" s="37"/>
      <c r="G224" s="37"/>
      <c r="H224" s="37"/>
      <c r="I224" s="37"/>
      <c r="J224" s="22"/>
      <c r="K224" s="38"/>
      <c r="L224" s="13"/>
    </row>
    <row r="225" spans="2:12">
      <c r="B225" s="36"/>
      <c r="C225" s="20"/>
      <c r="D225" s="21"/>
      <c r="E225" s="21"/>
      <c r="F225" s="37"/>
      <c r="G225" s="37"/>
      <c r="H225" s="37"/>
      <c r="I225" s="37"/>
      <c r="J225" s="22"/>
      <c r="K225" s="38"/>
      <c r="L225" s="13"/>
    </row>
    <row r="226" spans="2:12">
      <c r="B226" s="36"/>
      <c r="C226" s="20"/>
      <c r="D226" s="21"/>
      <c r="E226" s="21"/>
      <c r="F226" s="37"/>
      <c r="G226" s="37"/>
      <c r="H226" s="37"/>
      <c r="I226" s="37"/>
      <c r="J226" s="22"/>
      <c r="K226" s="38"/>
      <c r="L226" s="13"/>
    </row>
    <row r="227" spans="2:12">
      <c r="B227" s="36"/>
      <c r="C227" s="20"/>
      <c r="D227" s="21"/>
      <c r="E227" s="21"/>
      <c r="F227" s="37"/>
      <c r="G227" s="37"/>
      <c r="H227" s="37"/>
      <c r="I227" s="37"/>
      <c r="J227" s="22"/>
      <c r="K227" s="38"/>
      <c r="L227" s="13"/>
    </row>
    <row r="228" spans="2:12" ht="55.05" customHeight="1">
      <c r="B228" s="36"/>
      <c r="C228" s="20"/>
      <c r="D228" s="21"/>
      <c r="E228" s="21"/>
      <c r="F228" s="37"/>
      <c r="G228" s="37"/>
      <c r="H228" s="37"/>
      <c r="I228" s="37"/>
      <c r="J228" s="22"/>
      <c r="K228" s="38"/>
      <c r="L228" s="13"/>
    </row>
    <row r="229" spans="2:12">
      <c r="B229" s="36"/>
      <c r="C229" s="20"/>
      <c r="D229" s="21"/>
      <c r="E229" s="21"/>
      <c r="F229" s="37"/>
      <c r="G229" s="37"/>
      <c r="H229" s="37"/>
      <c r="I229" s="37"/>
      <c r="J229" s="22"/>
      <c r="K229" s="38"/>
      <c r="L229" s="13"/>
    </row>
    <row r="230" spans="2:12" ht="55.05" customHeight="1">
      <c r="B230" s="36"/>
      <c r="C230" s="20"/>
      <c r="D230" s="21"/>
      <c r="E230" s="21"/>
      <c r="F230" s="37"/>
      <c r="G230" s="37"/>
      <c r="H230" s="37"/>
      <c r="I230" s="37"/>
      <c r="J230" s="22"/>
      <c r="K230" s="38"/>
      <c r="L230" s="13"/>
    </row>
    <row r="231" spans="2:12">
      <c r="B231" s="36"/>
      <c r="C231" s="20"/>
      <c r="D231" s="21"/>
      <c r="E231" s="21"/>
      <c r="F231" s="37"/>
      <c r="G231" s="37"/>
      <c r="H231" s="37"/>
      <c r="I231" s="37"/>
      <c r="J231" s="22"/>
      <c r="K231" s="38"/>
      <c r="L231" s="13"/>
    </row>
    <row r="232" spans="2:12" ht="55.05" customHeight="1">
      <c r="B232" s="36"/>
      <c r="C232" s="20"/>
      <c r="D232" s="21"/>
      <c r="E232" s="21"/>
      <c r="F232" s="37"/>
      <c r="G232" s="37"/>
      <c r="H232" s="37"/>
      <c r="I232" s="37"/>
      <c r="J232" s="22"/>
      <c r="K232" s="38"/>
      <c r="L232" s="13"/>
    </row>
    <row r="233" spans="2:12">
      <c r="B233" s="36"/>
      <c r="C233" s="20"/>
      <c r="D233" s="21"/>
      <c r="E233" s="21"/>
      <c r="F233" s="37"/>
      <c r="G233" s="37"/>
      <c r="H233" s="37"/>
      <c r="I233" s="37"/>
      <c r="J233" s="22"/>
      <c r="K233" s="38"/>
      <c r="L233" s="13"/>
    </row>
    <row r="234" spans="2:12" ht="55.05" customHeight="1">
      <c r="B234" s="36"/>
      <c r="C234" s="20"/>
      <c r="D234" s="21"/>
      <c r="E234" s="21"/>
      <c r="F234" s="37"/>
      <c r="G234" s="37"/>
      <c r="H234" s="37"/>
      <c r="I234" s="37"/>
      <c r="J234" s="22"/>
      <c r="K234" s="38"/>
      <c r="L234" s="13"/>
    </row>
    <row r="235" spans="2:12">
      <c r="B235" s="36"/>
      <c r="C235" s="20"/>
      <c r="D235" s="21"/>
      <c r="E235" s="21"/>
      <c r="F235" s="37"/>
      <c r="G235" s="37"/>
      <c r="H235" s="37"/>
      <c r="I235" s="37"/>
      <c r="J235" s="22"/>
      <c r="K235" s="38"/>
      <c r="L235" s="13"/>
    </row>
    <row r="236" spans="2:12" ht="55.05" customHeight="1">
      <c r="B236" s="36"/>
      <c r="C236" s="20"/>
      <c r="D236" s="21"/>
      <c r="E236" s="21"/>
      <c r="F236" s="37"/>
      <c r="G236" s="37"/>
      <c r="H236" s="37"/>
      <c r="I236" s="37"/>
      <c r="J236" s="22"/>
      <c r="K236" s="38"/>
      <c r="L236" s="13"/>
    </row>
    <row r="237" spans="2:12">
      <c r="B237" s="36"/>
      <c r="C237" s="20"/>
      <c r="D237" s="21"/>
      <c r="E237" s="21"/>
      <c r="F237" s="37"/>
      <c r="G237" s="37"/>
      <c r="H237" s="37"/>
      <c r="I237" s="37"/>
      <c r="J237" s="22"/>
      <c r="K237" s="38"/>
      <c r="L237" s="13"/>
    </row>
    <row r="238" spans="2:12" ht="55.05" customHeight="1">
      <c r="B238" s="36"/>
      <c r="C238" s="20"/>
      <c r="D238" s="21"/>
      <c r="E238" s="21"/>
      <c r="F238" s="37"/>
      <c r="G238" s="37"/>
      <c r="H238" s="37"/>
      <c r="I238" s="37"/>
      <c r="J238" s="22"/>
      <c r="K238" s="38"/>
      <c r="L238" s="13"/>
    </row>
    <row r="239" spans="2:12">
      <c r="B239" s="36"/>
      <c r="C239" s="20"/>
      <c r="D239" s="21"/>
      <c r="E239" s="21"/>
      <c r="F239" s="37"/>
      <c r="G239" s="37"/>
      <c r="H239" s="37"/>
      <c r="I239" s="37"/>
      <c r="J239" s="22"/>
      <c r="K239" s="38"/>
      <c r="L239" s="13"/>
    </row>
    <row r="240" spans="2:12">
      <c r="B240" s="36"/>
      <c r="C240" s="20"/>
      <c r="D240" s="21"/>
      <c r="E240" s="21"/>
      <c r="F240" s="37"/>
      <c r="G240" s="37"/>
      <c r="H240" s="37"/>
      <c r="I240" s="37"/>
      <c r="J240" s="22"/>
      <c r="K240" s="38"/>
      <c r="L240" s="13"/>
    </row>
    <row r="241" spans="2:12">
      <c r="B241" s="36"/>
      <c r="C241" s="20"/>
      <c r="D241" s="21"/>
      <c r="E241" s="21"/>
      <c r="F241" s="37"/>
      <c r="G241" s="37"/>
      <c r="H241" s="37"/>
      <c r="I241" s="37"/>
      <c r="J241" s="22"/>
      <c r="K241" s="38"/>
      <c r="L241" s="13"/>
    </row>
    <row r="242" spans="2:12">
      <c r="B242" s="36"/>
      <c r="C242" s="20"/>
      <c r="D242" s="21"/>
      <c r="E242" s="21"/>
      <c r="F242" s="37"/>
      <c r="G242" s="37"/>
      <c r="H242" s="37"/>
      <c r="I242" s="37"/>
      <c r="J242" s="22"/>
      <c r="K242" s="38"/>
      <c r="L242" s="13"/>
    </row>
    <row r="243" spans="2:12">
      <c r="B243" s="36"/>
      <c r="C243" s="20"/>
      <c r="D243" s="21"/>
      <c r="E243" s="21"/>
      <c r="F243" s="37"/>
      <c r="G243" s="37"/>
      <c r="H243" s="37"/>
      <c r="I243" s="37"/>
      <c r="J243" s="22"/>
      <c r="K243" s="38"/>
      <c r="L243" s="13"/>
    </row>
    <row r="244" spans="2:12" ht="55.05" customHeight="1">
      <c r="B244" s="36"/>
      <c r="C244" s="20"/>
      <c r="D244" s="21"/>
      <c r="E244" s="21"/>
      <c r="F244" s="37"/>
      <c r="G244" s="37"/>
      <c r="H244" s="37"/>
      <c r="I244" s="37"/>
      <c r="J244" s="22"/>
      <c r="K244" s="38"/>
      <c r="L244" s="13"/>
    </row>
    <row r="245" spans="2:12">
      <c r="B245" s="36"/>
      <c r="C245" s="20"/>
      <c r="D245" s="21"/>
      <c r="E245" s="21"/>
      <c r="F245" s="37"/>
      <c r="G245" s="37"/>
      <c r="H245" s="37"/>
      <c r="I245" s="37"/>
      <c r="J245" s="22"/>
      <c r="K245" s="38"/>
      <c r="L245" s="13"/>
    </row>
    <row r="246" spans="2:12" ht="55.05" customHeight="1">
      <c r="B246" s="36"/>
      <c r="C246" s="20"/>
      <c r="D246" s="21"/>
      <c r="E246" s="21"/>
      <c r="F246" s="37"/>
      <c r="G246" s="37"/>
      <c r="H246" s="37"/>
      <c r="I246" s="37"/>
      <c r="J246" s="22"/>
      <c r="K246" s="38"/>
      <c r="L246" s="13"/>
    </row>
    <row r="247" spans="2:12">
      <c r="B247" s="36"/>
      <c r="C247" s="20"/>
      <c r="D247" s="21"/>
      <c r="E247" s="21"/>
      <c r="F247" s="37"/>
      <c r="G247" s="37"/>
      <c r="H247" s="37"/>
      <c r="I247" s="37"/>
      <c r="J247" s="22"/>
      <c r="K247" s="38"/>
      <c r="L247" s="13"/>
    </row>
    <row r="248" spans="2:12">
      <c r="B248" s="36"/>
      <c r="C248" s="20"/>
      <c r="D248" s="21"/>
      <c r="E248" s="21"/>
      <c r="F248" s="37"/>
      <c r="G248" s="37"/>
      <c r="H248" s="37"/>
      <c r="I248" s="37"/>
      <c r="J248" s="22"/>
      <c r="K248" s="38"/>
      <c r="L248" s="13"/>
    </row>
    <row r="249" spans="2:12">
      <c r="B249" s="36"/>
      <c r="C249" s="20"/>
      <c r="D249" s="21"/>
      <c r="E249" s="21"/>
      <c r="F249" s="37"/>
      <c r="G249" s="37"/>
      <c r="H249" s="37"/>
      <c r="I249" s="37"/>
      <c r="J249" s="22"/>
      <c r="K249" s="38"/>
      <c r="L249" s="13"/>
    </row>
    <row r="250" spans="2:12">
      <c r="B250" s="36"/>
      <c r="C250" s="20"/>
      <c r="D250" s="21"/>
      <c r="E250" s="21"/>
      <c r="F250" s="37"/>
      <c r="G250" s="37"/>
      <c r="H250" s="37"/>
      <c r="I250" s="37"/>
      <c r="J250" s="22"/>
      <c r="K250" s="38"/>
      <c r="L250" s="13"/>
    </row>
    <row r="251" spans="2:12">
      <c r="B251" s="36"/>
      <c r="C251" s="20"/>
      <c r="D251" s="21"/>
      <c r="E251" s="21"/>
      <c r="F251" s="37"/>
      <c r="G251" s="37"/>
      <c r="H251" s="37"/>
      <c r="I251" s="37"/>
      <c r="J251" s="22"/>
      <c r="K251" s="38"/>
      <c r="L251" s="13"/>
    </row>
    <row r="252" spans="2:12" ht="55.05" customHeight="1">
      <c r="B252" s="36"/>
      <c r="C252" s="20"/>
      <c r="D252" s="21"/>
      <c r="E252" s="21"/>
      <c r="F252" s="37"/>
      <c r="G252" s="37"/>
      <c r="H252" s="37"/>
      <c r="I252" s="37"/>
      <c r="J252" s="22"/>
      <c r="K252" s="38"/>
      <c r="L252" s="13"/>
    </row>
    <row r="253" spans="2:12">
      <c r="B253" s="36"/>
      <c r="C253" s="20"/>
      <c r="D253" s="21"/>
      <c r="E253" s="21"/>
      <c r="F253" s="37"/>
      <c r="G253" s="37"/>
      <c r="H253" s="37"/>
      <c r="I253" s="37"/>
      <c r="J253" s="22"/>
      <c r="K253" s="38"/>
      <c r="L253" s="13"/>
    </row>
    <row r="254" spans="2:12" ht="55.05" customHeight="1">
      <c r="B254" s="36"/>
      <c r="C254" s="20"/>
      <c r="D254" s="21"/>
      <c r="E254" s="21"/>
      <c r="F254" s="37"/>
      <c r="G254" s="37"/>
      <c r="H254" s="37"/>
      <c r="I254" s="37"/>
      <c r="J254" s="22"/>
      <c r="K254" s="38"/>
      <c r="L254" s="13"/>
    </row>
    <row r="255" spans="2:12">
      <c r="B255" s="36"/>
      <c r="C255" s="20"/>
      <c r="D255" s="21"/>
      <c r="E255" s="21"/>
      <c r="F255" s="37"/>
      <c r="G255" s="37"/>
      <c r="H255" s="37"/>
      <c r="I255" s="37"/>
      <c r="J255" s="22"/>
      <c r="K255" s="38"/>
      <c r="L255" s="13"/>
    </row>
    <row r="256" spans="2:12" ht="55.05" customHeight="1">
      <c r="B256" s="36"/>
      <c r="C256" s="20"/>
      <c r="D256" s="21"/>
      <c r="E256" s="21"/>
      <c r="F256" s="37"/>
      <c r="G256" s="37"/>
      <c r="H256" s="37"/>
      <c r="I256" s="37"/>
      <c r="J256" s="22"/>
      <c r="K256" s="38"/>
      <c r="L256" s="13"/>
    </row>
    <row r="257" spans="2:12">
      <c r="B257" s="36"/>
      <c r="C257" s="20"/>
      <c r="D257" s="21"/>
      <c r="E257" s="21"/>
      <c r="F257" s="37"/>
      <c r="G257" s="37"/>
      <c r="H257" s="37"/>
      <c r="I257" s="37"/>
      <c r="J257" s="22"/>
      <c r="K257" s="38"/>
      <c r="L257" s="13"/>
    </row>
    <row r="258" spans="2:12">
      <c r="B258" s="36"/>
      <c r="C258" s="20"/>
      <c r="D258" s="21"/>
      <c r="E258" s="21"/>
      <c r="F258" s="37"/>
      <c r="G258" s="37"/>
      <c r="H258" s="37"/>
      <c r="I258" s="37"/>
      <c r="J258" s="22"/>
      <c r="K258" s="38"/>
      <c r="L258" s="13"/>
    </row>
    <row r="259" spans="2:12">
      <c r="B259" s="36"/>
      <c r="C259" s="20"/>
      <c r="D259" s="21"/>
      <c r="E259" s="21"/>
      <c r="F259" s="37"/>
      <c r="G259" s="37"/>
      <c r="H259" s="37"/>
      <c r="I259" s="37"/>
      <c r="J259" s="22"/>
      <c r="K259" s="38"/>
      <c r="L259" s="13"/>
    </row>
    <row r="260" spans="2:12">
      <c r="B260" s="36"/>
      <c r="C260" s="20"/>
      <c r="D260" s="21"/>
      <c r="E260" s="21"/>
      <c r="F260" s="37"/>
      <c r="G260" s="37"/>
      <c r="H260" s="37"/>
      <c r="I260" s="37"/>
      <c r="J260" s="22"/>
      <c r="K260" s="38"/>
      <c r="L260" s="13"/>
    </row>
    <row r="261" spans="2:12">
      <c r="B261" s="36"/>
      <c r="C261" s="20"/>
      <c r="D261" s="21"/>
      <c r="E261" s="21"/>
      <c r="F261" s="37"/>
      <c r="G261" s="37"/>
      <c r="H261" s="37"/>
      <c r="I261" s="37"/>
      <c r="J261" s="22"/>
      <c r="K261" s="38"/>
      <c r="L261" s="13"/>
    </row>
    <row r="262" spans="2:12" ht="55.05" customHeight="1">
      <c r="B262" s="36"/>
      <c r="C262" s="20"/>
      <c r="D262" s="21"/>
      <c r="E262" s="21"/>
      <c r="F262" s="37"/>
      <c r="G262" s="37"/>
      <c r="H262" s="37"/>
      <c r="I262" s="37"/>
      <c r="J262" s="22"/>
      <c r="K262" s="38"/>
      <c r="L262" s="13"/>
    </row>
    <row r="263" spans="2:12">
      <c r="B263" s="36"/>
      <c r="C263" s="20"/>
      <c r="D263" s="21"/>
      <c r="E263" s="21"/>
      <c r="F263" s="37"/>
      <c r="G263" s="37"/>
      <c r="H263" s="37"/>
      <c r="I263" s="37"/>
      <c r="J263" s="22"/>
      <c r="K263" s="38"/>
      <c r="L263" s="13"/>
    </row>
    <row r="264" spans="2:12" ht="55.05" customHeight="1">
      <c r="B264" s="36"/>
      <c r="C264" s="20"/>
      <c r="D264" s="21"/>
      <c r="E264" s="21"/>
      <c r="F264" s="37"/>
      <c r="G264" s="37"/>
      <c r="H264" s="37"/>
      <c r="I264" s="37"/>
      <c r="J264" s="22"/>
      <c r="K264" s="38"/>
      <c r="L264" s="13"/>
    </row>
    <row r="265" spans="2:12">
      <c r="B265" s="36"/>
      <c r="C265" s="20"/>
      <c r="D265" s="21"/>
      <c r="E265" s="21"/>
      <c r="F265" s="37"/>
      <c r="G265" s="37"/>
      <c r="H265" s="37"/>
      <c r="I265" s="37"/>
      <c r="J265" s="22"/>
      <c r="K265" s="38"/>
      <c r="L265" s="13"/>
    </row>
    <row r="266" spans="2:12" ht="55.05" customHeight="1">
      <c r="B266" s="36"/>
      <c r="C266" s="20"/>
      <c r="D266" s="21"/>
      <c r="E266" s="21"/>
      <c r="F266" s="37"/>
      <c r="G266" s="37"/>
      <c r="H266" s="37"/>
      <c r="I266" s="37"/>
      <c r="J266" s="22"/>
      <c r="K266" s="38"/>
      <c r="L266" s="13"/>
    </row>
    <row r="267" spans="2:12">
      <c r="B267" s="36"/>
      <c r="C267" s="20"/>
      <c r="D267" s="21"/>
      <c r="E267" s="21"/>
      <c r="F267" s="37"/>
      <c r="G267" s="37"/>
      <c r="H267" s="37"/>
      <c r="I267" s="37"/>
      <c r="J267" s="22"/>
      <c r="K267" s="38"/>
      <c r="L267" s="13"/>
    </row>
    <row r="268" spans="2:12" ht="55.05" customHeight="1">
      <c r="B268" s="36"/>
      <c r="C268" s="20"/>
      <c r="D268" s="21"/>
      <c r="E268" s="21"/>
      <c r="F268" s="37"/>
      <c r="G268" s="37"/>
      <c r="H268" s="37"/>
      <c r="I268" s="37"/>
      <c r="J268" s="22"/>
      <c r="K268" s="38"/>
      <c r="L268" s="13"/>
    </row>
    <row r="269" spans="2:12">
      <c r="B269" s="36"/>
      <c r="C269" s="20"/>
      <c r="D269" s="21"/>
      <c r="E269" s="21"/>
      <c r="F269" s="37"/>
      <c r="G269" s="37"/>
      <c r="H269" s="37"/>
      <c r="I269" s="37"/>
      <c r="J269" s="22"/>
      <c r="K269" s="38"/>
      <c r="L269" s="13"/>
    </row>
    <row r="270" spans="2:12" ht="55.05" customHeight="1">
      <c r="B270" s="36"/>
      <c r="C270" s="20"/>
      <c r="D270" s="21"/>
      <c r="E270" s="21"/>
      <c r="F270" s="37"/>
      <c r="G270" s="37"/>
      <c r="H270" s="37"/>
      <c r="I270" s="37"/>
      <c r="J270" s="22"/>
      <c r="K270" s="38"/>
      <c r="L270" s="13"/>
    </row>
    <row r="271" spans="2:12">
      <c r="B271" s="36"/>
      <c r="C271" s="20"/>
      <c r="D271" s="21"/>
      <c r="E271" s="21"/>
      <c r="F271" s="37"/>
      <c r="G271" s="37"/>
      <c r="H271" s="37"/>
      <c r="I271" s="37"/>
      <c r="J271" s="22"/>
      <c r="K271" s="38"/>
      <c r="L271" s="13"/>
    </row>
    <row r="272" spans="2:12" ht="55.05" customHeight="1">
      <c r="B272" s="36"/>
      <c r="C272" s="20"/>
      <c r="D272" s="21"/>
      <c r="E272" s="21"/>
      <c r="F272" s="37"/>
      <c r="G272" s="37"/>
      <c r="H272" s="37"/>
      <c r="I272" s="37"/>
      <c r="J272" s="22"/>
      <c r="K272" s="38"/>
      <c r="L272" s="13"/>
    </row>
    <row r="273" spans="2:12">
      <c r="B273" s="36"/>
      <c r="C273" s="20"/>
      <c r="D273" s="21"/>
      <c r="E273" s="21"/>
      <c r="F273" s="37"/>
      <c r="G273" s="37"/>
      <c r="H273" s="37"/>
      <c r="I273" s="37"/>
      <c r="J273" s="22"/>
      <c r="K273" s="38"/>
      <c r="L273" s="13"/>
    </row>
    <row r="274" spans="2:12" ht="55.05" customHeight="1">
      <c r="B274" s="36"/>
      <c r="C274" s="20"/>
      <c r="D274" s="21"/>
      <c r="E274" s="21"/>
      <c r="F274" s="37"/>
      <c r="G274" s="37"/>
      <c r="H274" s="37"/>
      <c r="I274" s="37"/>
      <c r="J274" s="22"/>
      <c r="K274" s="38"/>
      <c r="L274" s="13"/>
    </row>
    <row r="275" spans="2:12">
      <c r="B275" s="36"/>
      <c r="C275" s="20"/>
      <c r="D275" s="21"/>
      <c r="E275" s="21"/>
      <c r="F275" s="37"/>
      <c r="G275" s="37"/>
      <c r="H275" s="37"/>
      <c r="I275" s="37"/>
      <c r="J275" s="22"/>
      <c r="K275" s="38"/>
      <c r="L275" s="13"/>
    </row>
    <row r="276" spans="2:12" ht="55.05" customHeight="1">
      <c r="B276" s="36"/>
      <c r="C276" s="20"/>
      <c r="D276" s="21"/>
      <c r="E276" s="21"/>
      <c r="F276" s="37"/>
      <c r="G276" s="37"/>
      <c r="H276" s="37"/>
      <c r="I276" s="37"/>
      <c r="J276" s="22"/>
      <c r="K276" s="38"/>
      <c r="L276" s="13"/>
    </row>
    <row r="277" spans="2:12">
      <c r="B277" s="36"/>
      <c r="C277" s="20"/>
      <c r="D277" s="21"/>
      <c r="E277" s="21"/>
      <c r="F277" s="37"/>
      <c r="G277" s="37"/>
      <c r="H277" s="37"/>
      <c r="I277" s="37"/>
      <c r="J277" s="22"/>
      <c r="K277" s="38"/>
      <c r="L277" s="13"/>
    </row>
    <row r="278" spans="2:12" ht="55.05" customHeight="1">
      <c r="B278" s="36"/>
      <c r="C278" s="20"/>
      <c r="D278" s="21"/>
      <c r="E278" s="21"/>
      <c r="F278" s="37"/>
      <c r="G278" s="37"/>
      <c r="H278" s="37"/>
      <c r="I278" s="37"/>
      <c r="J278" s="22"/>
      <c r="K278" s="38"/>
      <c r="L278" s="13"/>
    </row>
    <row r="279" spans="2:12">
      <c r="B279" s="36"/>
      <c r="C279" s="20"/>
      <c r="D279" s="21"/>
      <c r="E279" s="21"/>
      <c r="F279" s="37"/>
      <c r="G279" s="37"/>
      <c r="H279" s="37"/>
      <c r="I279" s="37"/>
      <c r="J279" s="22"/>
      <c r="K279" s="38"/>
      <c r="L279" s="13"/>
    </row>
    <row r="280" spans="2:12" ht="55.05" customHeight="1">
      <c r="B280" s="36"/>
      <c r="C280" s="20"/>
      <c r="D280" s="21"/>
      <c r="E280" s="21"/>
      <c r="F280" s="37"/>
      <c r="G280" s="37"/>
      <c r="H280" s="37"/>
      <c r="I280" s="37"/>
      <c r="J280" s="22"/>
      <c r="K280" s="38"/>
      <c r="L280" s="13"/>
    </row>
    <row r="281" spans="2:12">
      <c r="B281" s="36"/>
      <c r="C281" s="20"/>
      <c r="D281" s="21"/>
      <c r="E281" s="21"/>
      <c r="F281" s="37"/>
      <c r="G281" s="37"/>
      <c r="H281" s="37"/>
      <c r="I281" s="37"/>
      <c r="J281" s="22"/>
      <c r="K281" s="38"/>
      <c r="L281" s="13"/>
    </row>
    <row r="282" spans="2:12" ht="55.05" customHeight="1">
      <c r="B282" s="36"/>
      <c r="C282" s="20"/>
      <c r="D282" s="21"/>
      <c r="E282" s="21"/>
      <c r="F282" s="37"/>
      <c r="G282" s="37"/>
      <c r="H282" s="37"/>
      <c r="I282" s="37"/>
      <c r="J282" s="22"/>
      <c r="K282" s="38"/>
      <c r="L282" s="13"/>
    </row>
    <row r="283" spans="2:12">
      <c r="B283" s="36"/>
      <c r="C283" s="20"/>
      <c r="D283" s="21"/>
      <c r="E283" s="21"/>
      <c r="F283" s="37"/>
      <c r="G283" s="37"/>
      <c r="H283" s="37"/>
      <c r="I283" s="37"/>
      <c r="J283" s="22"/>
      <c r="K283" s="38"/>
      <c r="L283" s="13"/>
    </row>
    <row r="284" spans="2:12" ht="55.05" customHeight="1">
      <c r="B284" s="36"/>
      <c r="C284" s="20"/>
      <c r="D284" s="21"/>
      <c r="E284" s="21"/>
      <c r="F284" s="37"/>
      <c r="G284" s="37"/>
      <c r="H284" s="37"/>
      <c r="I284" s="37"/>
      <c r="J284" s="22"/>
      <c r="K284" s="38"/>
      <c r="L284" s="13"/>
    </row>
    <row r="285" spans="2:12">
      <c r="B285" s="36"/>
      <c r="C285" s="20"/>
      <c r="D285" s="21"/>
      <c r="E285" s="21"/>
      <c r="F285" s="37"/>
      <c r="G285" s="37"/>
      <c r="H285" s="37"/>
      <c r="I285" s="37"/>
      <c r="J285" s="22"/>
      <c r="K285" s="38"/>
      <c r="L285" s="13"/>
    </row>
    <row r="286" spans="2:12" ht="55.05" customHeight="1">
      <c r="B286" s="36"/>
      <c r="C286" s="20"/>
      <c r="D286" s="21"/>
      <c r="E286" s="21"/>
      <c r="F286" s="37"/>
      <c r="G286" s="37"/>
      <c r="H286" s="37"/>
      <c r="I286" s="37"/>
      <c r="J286" s="22"/>
      <c r="K286" s="38"/>
      <c r="L286" s="13"/>
    </row>
    <row r="287" spans="2:12">
      <c r="B287" s="36"/>
      <c r="C287" s="20"/>
      <c r="D287" s="21"/>
      <c r="E287" s="21"/>
      <c r="F287" s="37"/>
      <c r="G287" s="37"/>
      <c r="H287" s="37"/>
      <c r="I287" s="37"/>
      <c r="J287" s="22"/>
      <c r="K287" s="38"/>
      <c r="L287" s="13"/>
    </row>
    <row r="288" spans="2:12" ht="55.05" customHeight="1">
      <c r="B288" s="36"/>
      <c r="C288" s="20"/>
      <c r="D288" s="21"/>
      <c r="E288" s="21"/>
      <c r="F288" s="37"/>
      <c r="G288" s="37"/>
      <c r="H288" s="37"/>
      <c r="I288" s="37"/>
      <c r="J288" s="22"/>
      <c r="K288" s="38"/>
      <c r="L288" s="13"/>
    </row>
    <row r="289" spans="2:12">
      <c r="B289" s="36"/>
      <c r="C289" s="20"/>
      <c r="D289" s="21"/>
      <c r="E289" s="21"/>
      <c r="F289" s="37"/>
      <c r="G289" s="37"/>
      <c r="H289" s="37"/>
      <c r="I289" s="37"/>
      <c r="J289" s="22"/>
      <c r="K289" s="38"/>
      <c r="L289" s="13"/>
    </row>
    <row r="290" spans="2:12" ht="55.05" customHeight="1">
      <c r="B290" s="36"/>
      <c r="C290" s="20"/>
      <c r="D290" s="21"/>
      <c r="E290" s="21"/>
      <c r="F290" s="37"/>
      <c r="G290" s="37"/>
      <c r="H290" s="37"/>
      <c r="I290" s="37"/>
      <c r="J290" s="22"/>
      <c r="K290" s="38"/>
      <c r="L290" s="13"/>
    </row>
    <row r="291" spans="2:12">
      <c r="B291" s="36"/>
      <c r="C291" s="20"/>
      <c r="D291" s="21"/>
      <c r="E291" s="21"/>
      <c r="F291" s="37"/>
      <c r="G291" s="37"/>
      <c r="H291" s="37"/>
      <c r="I291" s="37"/>
      <c r="J291" s="22"/>
      <c r="K291" s="38"/>
      <c r="L291" s="13"/>
    </row>
    <row r="292" spans="2:12" ht="55.05" customHeight="1">
      <c r="B292" s="36"/>
      <c r="C292" s="20"/>
      <c r="D292" s="21"/>
      <c r="E292" s="21"/>
      <c r="F292" s="37"/>
      <c r="G292" s="37"/>
      <c r="H292" s="37"/>
      <c r="I292" s="37"/>
      <c r="J292" s="22"/>
      <c r="K292" s="38"/>
      <c r="L292" s="13"/>
    </row>
    <row r="293" spans="2:12">
      <c r="B293" s="36"/>
      <c r="C293" s="20"/>
      <c r="D293" s="21"/>
      <c r="E293" s="21"/>
      <c r="F293" s="37"/>
      <c r="G293" s="37"/>
      <c r="H293" s="37"/>
      <c r="I293" s="37"/>
      <c r="J293" s="22"/>
      <c r="K293" s="38"/>
      <c r="L293" s="13"/>
    </row>
    <row r="294" spans="2:12" ht="55.05" customHeight="1">
      <c r="B294" s="36"/>
      <c r="C294" s="20"/>
      <c r="D294" s="21"/>
      <c r="E294" s="21"/>
      <c r="F294" s="37"/>
      <c r="G294" s="37"/>
      <c r="H294" s="37"/>
      <c r="I294" s="37"/>
      <c r="J294" s="22"/>
      <c r="K294" s="38"/>
      <c r="L294" s="13"/>
    </row>
    <row r="295" spans="2:12">
      <c r="B295" s="36"/>
      <c r="C295" s="20"/>
      <c r="D295" s="21"/>
      <c r="E295" s="21"/>
      <c r="F295" s="37"/>
      <c r="G295" s="37"/>
      <c r="H295" s="37"/>
      <c r="I295" s="37"/>
      <c r="J295" s="22"/>
      <c r="K295" s="38"/>
      <c r="L295" s="13"/>
    </row>
    <row r="296" spans="2:12" ht="55.05" customHeight="1">
      <c r="B296" s="36"/>
      <c r="C296" s="20"/>
      <c r="D296" s="21"/>
      <c r="E296" s="21"/>
      <c r="F296" s="37"/>
      <c r="G296" s="37"/>
      <c r="H296" s="37"/>
      <c r="I296" s="37"/>
      <c r="J296" s="22"/>
      <c r="K296" s="38"/>
      <c r="L296" s="13"/>
    </row>
    <row r="297" spans="2:12">
      <c r="B297" s="36"/>
      <c r="C297" s="20"/>
      <c r="D297" s="21"/>
      <c r="E297" s="21"/>
      <c r="F297" s="37"/>
      <c r="G297" s="37"/>
      <c r="H297" s="37"/>
      <c r="I297" s="37"/>
      <c r="J297" s="22"/>
      <c r="K297" s="38"/>
      <c r="L297" s="13"/>
    </row>
    <row r="298" spans="2:12" ht="55.05" customHeight="1">
      <c r="B298" s="36"/>
      <c r="C298" s="20"/>
      <c r="D298" s="21"/>
      <c r="E298" s="21"/>
      <c r="F298" s="37"/>
      <c r="G298" s="37"/>
      <c r="H298" s="37"/>
      <c r="I298" s="37"/>
      <c r="J298" s="22"/>
      <c r="K298" s="38"/>
      <c r="L298" s="13"/>
    </row>
    <row r="299" spans="2:12">
      <c r="B299" s="36"/>
      <c r="C299" s="20"/>
      <c r="D299" s="21"/>
      <c r="E299" s="21"/>
      <c r="F299" s="37"/>
      <c r="G299" s="37"/>
      <c r="H299" s="37"/>
      <c r="I299" s="37"/>
      <c r="J299" s="22"/>
      <c r="K299" s="38"/>
      <c r="L299" s="13"/>
    </row>
    <row r="300" spans="2:12" ht="55.05" customHeight="1">
      <c r="B300" s="36"/>
      <c r="C300" s="20"/>
      <c r="D300" s="21"/>
      <c r="E300" s="21"/>
      <c r="F300" s="37"/>
      <c r="G300" s="37"/>
      <c r="H300" s="37"/>
      <c r="I300" s="37"/>
      <c r="J300" s="22"/>
      <c r="K300" s="38"/>
      <c r="L300" s="13"/>
    </row>
    <row r="301" spans="2:12">
      <c r="B301" s="36"/>
      <c r="C301" s="20"/>
      <c r="D301" s="21"/>
      <c r="E301" s="21"/>
      <c r="F301" s="37"/>
      <c r="G301" s="37"/>
      <c r="H301" s="37"/>
      <c r="I301" s="37"/>
      <c r="J301" s="22"/>
      <c r="K301" s="38"/>
      <c r="L301" s="13"/>
    </row>
    <row r="302" spans="2:12" ht="55.05" customHeight="1">
      <c r="B302" s="36"/>
      <c r="C302" s="20"/>
      <c r="D302" s="21"/>
      <c r="E302" s="21"/>
      <c r="F302" s="37"/>
      <c r="G302" s="37"/>
      <c r="H302" s="37"/>
      <c r="I302" s="37"/>
      <c r="J302" s="22"/>
      <c r="K302" s="38"/>
      <c r="L302" s="13"/>
    </row>
    <row r="303" spans="2:12">
      <c r="B303" s="36"/>
      <c r="C303" s="20"/>
      <c r="D303" s="21"/>
      <c r="E303" s="21"/>
      <c r="F303" s="37"/>
      <c r="G303" s="37"/>
      <c r="H303" s="37"/>
      <c r="I303" s="37"/>
      <c r="J303" s="22"/>
      <c r="K303" s="38"/>
      <c r="L303" s="13"/>
    </row>
    <row r="304" spans="2:12" ht="55.05" customHeight="1">
      <c r="B304" s="36"/>
      <c r="C304" s="20"/>
      <c r="D304" s="21"/>
      <c r="E304" s="21"/>
      <c r="F304" s="37"/>
      <c r="G304" s="37"/>
      <c r="H304" s="37"/>
      <c r="I304" s="37"/>
      <c r="J304" s="22"/>
      <c r="K304" s="38"/>
      <c r="L304" s="13"/>
    </row>
    <row r="305" spans="2:12">
      <c r="B305" s="36"/>
      <c r="C305" s="20"/>
      <c r="D305" s="21"/>
      <c r="E305" s="21"/>
      <c r="F305" s="37"/>
      <c r="G305" s="37"/>
      <c r="H305" s="37"/>
      <c r="I305" s="37"/>
      <c r="J305" s="22"/>
      <c r="K305" s="38"/>
      <c r="L305" s="13"/>
    </row>
    <row r="306" spans="2:12" ht="55.05" customHeight="1">
      <c r="B306" s="36"/>
      <c r="C306" s="20"/>
      <c r="D306" s="21"/>
      <c r="E306" s="21"/>
      <c r="F306" s="37"/>
      <c r="G306" s="37"/>
      <c r="H306" s="37"/>
      <c r="I306" s="37"/>
      <c r="J306" s="22"/>
      <c r="K306" s="38"/>
      <c r="L306" s="13"/>
    </row>
    <row r="307" spans="2:12">
      <c r="B307" s="36"/>
      <c r="C307" s="20"/>
      <c r="D307" s="21"/>
      <c r="E307" s="21"/>
      <c r="F307" s="37"/>
      <c r="G307" s="37"/>
      <c r="H307" s="37"/>
      <c r="I307" s="37"/>
      <c r="J307" s="22"/>
      <c r="K307" s="38"/>
      <c r="L307" s="13"/>
    </row>
    <row r="308" spans="2:12" ht="55.05" customHeight="1">
      <c r="B308" s="36"/>
      <c r="C308" s="20"/>
      <c r="D308" s="21"/>
      <c r="E308" s="21"/>
      <c r="F308" s="37"/>
      <c r="G308" s="37"/>
      <c r="H308" s="37"/>
      <c r="I308" s="37"/>
      <c r="J308" s="22"/>
      <c r="K308" s="38"/>
      <c r="L308" s="13"/>
    </row>
    <row r="309" spans="2:12">
      <c r="B309" s="36"/>
      <c r="C309" s="20"/>
      <c r="D309" s="21"/>
      <c r="E309" s="21"/>
      <c r="F309" s="37"/>
      <c r="G309" s="37"/>
      <c r="H309" s="37"/>
      <c r="I309" s="37"/>
      <c r="J309" s="22"/>
      <c r="K309" s="38"/>
      <c r="L309" s="13"/>
    </row>
    <row r="310" spans="2:12" ht="55.05" customHeight="1">
      <c r="B310" s="36"/>
      <c r="C310" s="20"/>
      <c r="D310" s="21"/>
      <c r="E310" s="21"/>
      <c r="F310" s="37"/>
      <c r="G310" s="37"/>
      <c r="H310" s="37"/>
      <c r="I310" s="37"/>
      <c r="J310" s="22"/>
      <c r="K310" s="38"/>
      <c r="L310" s="13"/>
    </row>
    <row r="311" spans="2:12">
      <c r="B311" s="36"/>
      <c r="C311" s="20"/>
      <c r="D311" s="21"/>
      <c r="E311" s="21"/>
      <c r="F311" s="37"/>
      <c r="G311" s="37"/>
      <c r="H311" s="37"/>
      <c r="I311" s="37"/>
      <c r="J311" s="22"/>
      <c r="K311" s="38"/>
      <c r="L311" s="13"/>
    </row>
    <row r="312" spans="2:12" ht="55.05" customHeight="1">
      <c r="B312" s="36"/>
      <c r="C312" s="20"/>
      <c r="D312" s="21"/>
      <c r="E312" s="21"/>
      <c r="F312" s="37"/>
      <c r="G312" s="37"/>
      <c r="H312" s="37"/>
      <c r="I312" s="37"/>
      <c r="J312" s="22"/>
      <c r="K312" s="38"/>
      <c r="L312" s="13"/>
    </row>
    <row r="313" spans="2:12">
      <c r="B313" s="36"/>
      <c r="C313" s="20"/>
      <c r="D313" s="21"/>
      <c r="E313" s="21"/>
      <c r="F313" s="37"/>
      <c r="G313" s="37"/>
      <c r="H313" s="37"/>
      <c r="I313" s="37"/>
      <c r="J313" s="22"/>
      <c r="K313" s="38"/>
      <c r="L313" s="13"/>
    </row>
    <row r="314" spans="2:12" ht="55.05" customHeight="1">
      <c r="B314" s="36"/>
      <c r="C314" s="20"/>
      <c r="D314" s="21"/>
      <c r="E314" s="21"/>
      <c r="F314" s="37"/>
      <c r="G314" s="37"/>
      <c r="H314" s="37"/>
      <c r="I314" s="37"/>
      <c r="J314" s="22"/>
      <c r="K314" s="38"/>
      <c r="L314" s="13"/>
    </row>
    <row r="315" spans="2:12">
      <c r="B315" s="36"/>
      <c r="C315" s="20"/>
      <c r="D315" s="21"/>
      <c r="E315" s="21"/>
      <c r="F315" s="37"/>
      <c r="G315" s="37"/>
      <c r="H315" s="37"/>
      <c r="I315" s="37"/>
      <c r="J315" s="22"/>
      <c r="K315" s="38"/>
      <c r="L315" s="13"/>
    </row>
    <row r="316" spans="2:12">
      <c r="B316" s="36"/>
      <c r="C316" s="20"/>
      <c r="D316" s="21"/>
      <c r="E316" s="21"/>
      <c r="F316" s="37"/>
      <c r="G316" s="37"/>
      <c r="H316" s="37"/>
      <c r="I316" s="37"/>
      <c r="J316" s="22"/>
      <c r="K316" s="38"/>
      <c r="L316" s="13"/>
    </row>
    <row r="317" spans="2:12">
      <c r="B317" s="36"/>
      <c r="C317" s="20"/>
      <c r="D317" s="21"/>
      <c r="E317" s="21"/>
      <c r="F317" s="37"/>
      <c r="G317" s="37"/>
      <c r="H317" s="37"/>
      <c r="I317" s="37"/>
      <c r="J317" s="22"/>
      <c r="K317" s="38"/>
      <c r="L317" s="13"/>
    </row>
    <row r="318" spans="2:12">
      <c r="B318" s="36"/>
      <c r="C318" s="20"/>
      <c r="D318" s="21"/>
      <c r="E318" s="21"/>
      <c r="F318" s="37"/>
      <c r="G318" s="37"/>
      <c r="H318" s="37"/>
      <c r="I318" s="37"/>
      <c r="J318" s="22"/>
      <c r="K318" s="38"/>
      <c r="L318" s="13"/>
    </row>
    <row r="319" spans="2:12">
      <c r="B319" s="36"/>
      <c r="C319" s="20"/>
      <c r="D319" s="21"/>
      <c r="E319" s="21"/>
      <c r="F319" s="37"/>
      <c r="G319" s="37"/>
      <c r="H319" s="37"/>
      <c r="I319" s="37"/>
      <c r="J319" s="22"/>
      <c r="K319" s="38"/>
      <c r="L319" s="13"/>
    </row>
    <row r="320" spans="2:12" ht="55.05" customHeight="1">
      <c r="B320" s="36"/>
      <c r="C320" s="20"/>
      <c r="D320" s="21"/>
      <c r="E320" s="21"/>
      <c r="F320" s="37"/>
      <c r="G320" s="37"/>
      <c r="H320" s="37"/>
      <c r="I320" s="37"/>
      <c r="J320" s="22"/>
      <c r="K320" s="38"/>
      <c r="L320" s="13"/>
    </row>
    <row r="321" spans="2:12">
      <c r="B321" s="36"/>
      <c r="C321" s="20"/>
      <c r="D321" s="21"/>
      <c r="E321" s="21"/>
      <c r="F321" s="37"/>
      <c r="G321" s="37"/>
      <c r="H321" s="37"/>
      <c r="I321" s="37"/>
      <c r="J321" s="22"/>
      <c r="K321" s="38"/>
      <c r="L321" s="13"/>
    </row>
    <row r="322" spans="2:12" ht="55.05" customHeight="1">
      <c r="B322" s="36"/>
      <c r="C322" s="20"/>
      <c r="D322" s="21"/>
      <c r="E322" s="21"/>
      <c r="F322" s="37"/>
      <c r="G322" s="37"/>
      <c r="H322" s="37"/>
      <c r="I322" s="37"/>
      <c r="J322" s="22"/>
      <c r="K322" s="38"/>
      <c r="L322" s="13"/>
    </row>
    <row r="323" spans="2:12">
      <c r="B323" s="36"/>
      <c r="C323" s="20"/>
      <c r="D323" s="21"/>
      <c r="E323" s="21"/>
      <c r="F323" s="37"/>
      <c r="G323" s="37"/>
      <c r="H323" s="37"/>
      <c r="I323" s="37"/>
      <c r="J323" s="22"/>
      <c r="K323" s="38"/>
      <c r="L323" s="13"/>
    </row>
    <row r="324" spans="2:12" ht="55.05" customHeight="1">
      <c r="B324" s="36"/>
      <c r="C324" s="20"/>
      <c r="D324" s="21"/>
      <c r="E324" s="21"/>
      <c r="F324" s="37"/>
      <c r="G324" s="37"/>
      <c r="H324" s="37"/>
      <c r="I324" s="37"/>
      <c r="J324" s="22"/>
      <c r="K324" s="38"/>
      <c r="L324" s="13"/>
    </row>
    <row r="325" spans="2:12">
      <c r="B325" s="36"/>
      <c r="C325" s="20"/>
      <c r="D325" s="21"/>
      <c r="E325" s="21"/>
      <c r="F325" s="37"/>
      <c r="G325" s="37"/>
      <c r="H325" s="37"/>
      <c r="I325" s="37"/>
      <c r="J325" s="22"/>
      <c r="K325" s="38"/>
      <c r="L325" s="13"/>
    </row>
    <row r="326" spans="2:12" ht="55.05" customHeight="1">
      <c r="B326" s="36"/>
      <c r="C326" s="20"/>
      <c r="D326" s="21"/>
      <c r="E326" s="21"/>
      <c r="F326" s="37"/>
      <c r="G326" s="37"/>
      <c r="H326" s="37"/>
      <c r="I326" s="37"/>
      <c r="J326" s="22"/>
      <c r="K326" s="38"/>
      <c r="L326" s="13"/>
    </row>
    <row r="327" spans="2:12">
      <c r="B327" s="36"/>
      <c r="C327" s="20"/>
      <c r="D327" s="21"/>
      <c r="E327" s="21"/>
      <c r="F327" s="37"/>
      <c r="G327" s="37"/>
      <c r="H327" s="37"/>
      <c r="I327" s="37"/>
      <c r="J327" s="22"/>
      <c r="K327" s="38"/>
      <c r="L327" s="13"/>
    </row>
    <row r="328" spans="2:12" ht="55.05" customHeight="1">
      <c r="B328" s="36"/>
      <c r="C328" s="20"/>
      <c r="D328" s="21"/>
      <c r="E328" s="21"/>
      <c r="F328" s="37"/>
      <c r="G328" s="37"/>
      <c r="H328" s="37"/>
      <c r="I328" s="37"/>
      <c r="J328" s="22"/>
      <c r="K328" s="38"/>
      <c r="L328" s="13"/>
    </row>
    <row r="329" spans="2:12">
      <c r="B329" s="36"/>
      <c r="C329" s="20"/>
      <c r="D329" s="21"/>
      <c r="E329" s="21"/>
      <c r="F329" s="37"/>
      <c r="G329" s="37"/>
      <c r="H329" s="37"/>
      <c r="I329" s="37"/>
      <c r="J329" s="22"/>
      <c r="K329" s="38"/>
      <c r="L329" s="13"/>
    </row>
    <row r="330" spans="2:12" ht="55.05" customHeight="1">
      <c r="B330" s="36"/>
      <c r="C330" s="20"/>
      <c r="D330" s="21"/>
      <c r="E330" s="21"/>
      <c r="F330" s="37"/>
      <c r="G330" s="37"/>
      <c r="H330" s="37"/>
      <c r="I330" s="37"/>
      <c r="J330" s="22"/>
      <c r="K330" s="38"/>
      <c r="L330" s="13"/>
    </row>
    <row r="331" spans="2:12">
      <c r="B331" s="36"/>
      <c r="C331" s="20"/>
      <c r="D331" s="21"/>
      <c r="E331" s="21"/>
      <c r="F331" s="37"/>
      <c r="G331" s="37"/>
      <c r="H331" s="37"/>
      <c r="I331" s="37"/>
      <c r="J331" s="22"/>
      <c r="K331" s="38"/>
      <c r="L331" s="13"/>
    </row>
    <row r="332" spans="2:12" ht="55.05" customHeight="1">
      <c r="B332" s="36"/>
      <c r="C332" s="20"/>
      <c r="D332" s="21"/>
      <c r="E332" s="21"/>
      <c r="F332" s="37"/>
      <c r="G332" s="37"/>
      <c r="H332" s="37"/>
      <c r="I332" s="37"/>
      <c r="J332" s="22"/>
      <c r="K332" s="38"/>
      <c r="L332" s="13"/>
    </row>
    <row r="333" spans="2:12">
      <c r="B333" s="36"/>
      <c r="C333" s="20"/>
      <c r="D333" s="21"/>
      <c r="E333" s="21"/>
      <c r="F333" s="37"/>
      <c r="G333" s="37"/>
      <c r="H333" s="37"/>
      <c r="I333" s="37"/>
      <c r="J333" s="22"/>
      <c r="K333" s="38"/>
      <c r="L333" s="13"/>
    </row>
    <row r="334" spans="2:12">
      <c r="B334" s="36"/>
      <c r="C334" s="20"/>
      <c r="D334" s="21"/>
      <c r="E334" s="21"/>
      <c r="F334" s="37"/>
      <c r="G334" s="37"/>
      <c r="H334" s="37"/>
      <c r="I334" s="37"/>
      <c r="J334" s="22"/>
      <c r="K334" s="38"/>
      <c r="L334" s="13"/>
    </row>
    <row r="335" spans="2:12">
      <c r="B335" s="36"/>
      <c r="C335" s="20"/>
      <c r="D335" s="21"/>
      <c r="E335" s="21"/>
      <c r="F335" s="37"/>
      <c r="G335" s="37"/>
      <c r="H335" s="37"/>
      <c r="I335" s="37"/>
      <c r="J335" s="22"/>
      <c r="K335" s="38"/>
      <c r="L335" s="13"/>
    </row>
    <row r="336" spans="2:12">
      <c r="B336" s="36"/>
      <c r="C336" s="20"/>
      <c r="D336" s="21"/>
      <c r="E336" s="21"/>
      <c r="F336" s="37"/>
      <c r="G336" s="37"/>
      <c r="H336" s="37"/>
      <c r="I336" s="37"/>
      <c r="J336" s="22"/>
      <c r="K336" s="38"/>
      <c r="L336" s="13"/>
    </row>
    <row r="337" spans="2:12">
      <c r="B337" s="36"/>
      <c r="C337" s="20"/>
      <c r="D337" s="21"/>
      <c r="E337" s="21"/>
      <c r="F337" s="37"/>
      <c r="G337" s="37"/>
      <c r="H337" s="37"/>
      <c r="I337" s="37"/>
      <c r="J337" s="22"/>
      <c r="K337" s="38"/>
      <c r="L337" s="13"/>
    </row>
    <row r="338" spans="2:12" ht="55.05" customHeight="1">
      <c r="B338" s="36"/>
      <c r="C338" s="20"/>
      <c r="D338" s="21"/>
      <c r="E338" s="21"/>
      <c r="F338" s="37"/>
      <c r="G338" s="37"/>
      <c r="H338" s="37"/>
      <c r="I338" s="37"/>
      <c r="J338" s="22"/>
      <c r="K338" s="38"/>
      <c r="L338" s="13"/>
    </row>
    <row r="339" spans="2:12">
      <c r="B339" s="36"/>
      <c r="C339" s="20"/>
      <c r="D339" s="21"/>
      <c r="E339" s="21"/>
      <c r="F339" s="37"/>
      <c r="G339" s="37"/>
      <c r="H339" s="37"/>
      <c r="I339" s="37"/>
      <c r="J339" s="22"/>
      <c r="K339" s="38"/>
      <c r="L339" s="13"/>
    </row>
    <row r="340" spans="2:12" ht="55.05" customHeight="1">
      <c r="B340" s="36"/>
      <c r="C340" s="20"/>
      <c r="D340" s="21"/>
      <c r="E340" s="21"/>
      <c r="F340" s="37"/>
      <c r="G340" s="37"/>
      <c r="H340" s="37"/>
      <c r="I340" s="37"/>
      <c r="J340" s="22"/>
      <c r="K340" s="38"/>
      <c r="L340" s="13"/>
    </row>
    <row r="341" spans="2:12">
      <c r="B341" s="36"/>
      <c r="C341" s="20"/>
      <c r="D341" s="21"/>
      <c r="E341" s="21"/>
      <c r="F341" s="37"/>
      <c r="G341" s="37"/>
      <c r="H341" s="37"/>
      <c r="I341" s="37"/>
      <c r="J341" s="22"/>
      <c r="K341" s="38"/>
      <c r="L341" s="13"/>
    </row>
    <row r="342" spans="2:12" ht="55.05" customHeight="1">
      <c r="B342" s="36"/>
      <c r="C342" s="20"/>
      <c r="D342" s="21"/>
      <c r="E342" s="21"/>
      <c r="F342" s="37"/>
      <c r="G342" s="37"/>
      <c r="H342" s="37"/>
      <c r="I342" s="37"/>
      <c r="J342" s="22"/>
      <c r="K342" s="38"/>
      <c r="L342" s="13"/>
    </row>
    <row r="343" spans="2:12">
      <c r="B343" s="36"/>
      <c r="C343" s="20"/>
      <c r="D343" s="21"/>
      <c r="E343" s="21"/>
      <c r="F343" s="37"/>
      <c r="G343" s="37"/>
      <c r="H343" s="37"/>
      <c r="I343" s="37"/>
      <c r="J343" s="22"/>
      <c r="K343" s="38"/>
      <c r="L343" s="13"/>
    </row>
    <row r="344" spans="2:12">
      <c r="B344" s="36"/>
      <c r="C344" s="20"/>
      <c r="D344" s="21"/>
      <c r="E344" s="21"/>
      <c r="F344" s="37"/>
      <c r="G344" s="37"/>
      <c r="H344" s="37"/>
      <c r="I344" s="37"/>
      <c r="J344" s="22"/>
      <c r="K344" s="38"/>
      <c r="L344" s="13"/>
    </row>
    <row r="345" spans="2:12">
      <c r="B345" s="36"/>
      <c r="C345" s="20"/>
      <c r="D345" s="21"/>
      <c r="E345" s="21"/>
      <c r="F345" s="37"/>
      <c r="G345" s="37"/>
      <c r="H345" s="37"/>
      <c r="I345" s="37"/>
      <c r="J345" s="22"/>
      <c r="K345" s="38"/>
      <c r="L345" s="13"/>
    </row>
    <row r="346" spans="2:12" ht="55.05" customHeight="1">
      <c r="B346" s="36"/>
      <c r="C346" s="20"/>
      <c r="D346" s="21"/>
      <c r="E346" s="21"/>
      <c r="F346" s="37"/>
      <c r="G346" s="37"/>
      <c r="H346" s="37"/>
      <c r="I346" s="37"/>
      <c r="J346" s="22"/>
      <c r="K346" s="38"/>
      <c r="L346" s="13"/>
    </row>
    <row r="347" spans="2:12">
      <c r="B347" s="36"/>
      <c r="C347" s="20"/>
      <c r="D347" s="21"/>
      <c r="E347" s="21"/>
      <c r="F347" s="37"/>
      <c r="G347" s="37"/>
      <c r="H347" s="37"/>
      <c r="I347" s="37"/>
      <c r="J347" s="22"/>
      <c r="K347" s="38"/>
      <c r="L347" s="13"/>
    </row>
    <row r="348" spans="2:12" ht="55.05" customHeight="1">
      <c r="B348" s="36"/>
      <c r="C348" s="20"/>
      <c r="D348" s="21"/>
      <c r="E348" s="21"/>
      <c r="F348" s="37"/>
      <c r="G348" s="37"/>
      <c r="H348" s="37"/>
      <c r="I348" s="37"/>
      <c r="J348" s="22"/>
      <c r="K348" s="38"/>
      <c r="L348" s="13"/>
    </row>
    <row r="349" spans="2:12">
      <c r="B349" s="36"/>
      <c r="C349" s="20"/>
      <c r="D349" s="21"/>
      <c r="E349" s="21"/>
      <c r="F349" s="37"/>
      <c r="G349" s="37"/>
      <c r="H349" s="37"/>
      <c r="I349" s="37"/>
      <c r="J349" s="22"/>
      <c r="K349" s="38"/>
      <c r="L349" s="13"/>
    </row>
    <row r="350" spans="2:12" ht="55.05" customHeight="1">
      <c r="B350" s="36"/>
      <c r="C350" s="20"/>
      <c r="D350" s="21"/>
      <c r="E350" s="21"/>
      <c r="F350" s="37"/>
      <c r="G350" s="37"/>
      <c r="H350" s="37"/>
      <c r="I350" s="37"/>
      <c r="J350" s="22"/>
      <c r="K350" s="38"/>
      <c r="L350" s="13"/>
    </row>
    <row r="351" spans="2:12">
      <c r="B351" s="36"/>
      <c r="C351" s="20"/>
      <c r="D351" s="21"/>
      <c r="E351" s="21"/>
      <c r="F351" s="37"/>
      <c r="G351" s="37"/>
      <c r="H351" s="37"/>
      <c r="I351" s="37"/>
      <c r="J351" s="22"/>
      <c r="K351" s="38"/>
      <c r="L351" s="13"/>
    </row>
    <row r="352" spans="2:12">
      <c r="B352" s="36"/>
      <c r="C352" s="20"/>
      <c r="D352" s="21"/>
      <c r="E352" s="21"/>
      <c r="F352" s="37"/>
      <c r="G352" s="37"/>
      <c r="H352" s="37"/>
      <c r="I352" s="37"/>
      <c r="J352" s="22"/>
      <c r="K352" s="38"/>
      <c r="L352" s="13"/>
    </row>
    <row r="353" spans="2:12">
      <c r="B353" s="36"/>
      <c r="C353" s="20"/>
      <c r="D353" s="21"/>
      <c r="E353" s="21"/>
      <c r="F353" s="37"/>
      <c r="G353" s="37"/>
      <c r="H353" s="37"/>
      <c r="I353" s="37"/>
      <c r="J353" s="22"/>
      <c r="K353" s="38"/>
      <c r="L353" s="13"/>
    </row>
    <row r="354" spans="2:12">
      <c r="B354" s="36"/>
      <c r="C354" s="20"/>
      <c r="D354" s="21"/>
      <c r="E354" s="21"/>
      <c r="F354" s="37"/>
      <c r="G354" s="37"/>
      <c r="H354" s="37"/>
      <c r="I354" s="37"/>
      <c r="J354" s="22"/>
      <c r="K354" s="38"/>
      <c r="L354" s="13"/>
    </row>
    <row r="355" spans="2:12">
      <c r="B355" s="36"/>
      <c r="C355" s="20"/>
      <c r="D355" s="21"/>
      <c r="E355" s="21"/>
      <c r="F355" s="37"/>
      <c r="G355" s="37"/>
      <c r="H355" s="37"/>
      <c r="I355" s="37"/>
      <c r="J355" s="22"/>
      <c r="K355" s="38"/>
      <c r="L355" s="13"/>
    </row>
    <row r="356" spans="2:12">
      <c r="B356" s="36"/>
      <c r="C356" s="20"/>
      <c r="D356" s="21"/>
      <c r="E356" s="21"/>
      <c r="F356" s="37"/>
      <c r="G356" s="37"/>
      <c r="H356" s="37"/>
      <c r="I356" s="37"/>
      <c r="J356" s="22"/>
      <c r="K356" s="38"/>
      <c r="L356" s="13"/>
    </row>
    <row r="357" spans="2:12">
      <c r="B357" s="36"/>
      <c r="C357" s="20"/>
      <c r="D357" s="21"/>
      <c r="E357" s="21"/>
      <c r="F357" s="37"/>
      <c r="G357" s="37"/>
      <c r="H357" s="37"/>
      <c r="I357" s="37"/>
      <c r="J357" s="22"/>
      <c r="K357" s="38"/>
      <c r="L357" s="13"/>
    </row>
    <row r="358" spans="2:12">
      <c r="B358" s="36"/>
      <c r="C358" s="20"/>
      <c r="D358" s="21"/>
      <c r="E358" s="21"/>
      <c r="F358" s="37"/>
      <c r="G358" s="37"/>
      <c r="H358" s="37"/>
      <c r="I358" s="37"/>
      <c r="J358" s="22"/>
      <c r="K358" s="38"/>
      <c r="L358" s="13"/>
    </row>
    <row r="359" spans="2:12">
      <c r="B359" s="36"/>
      <c r="C359" s="20"/>
      <c r="D359" s="21"/>
      <c r="E359" s="21"/>
      <c r="F359" s="37"/>
      <c r="G359" s="37"/>
      <c r="H359" s="37"/>
      <c r="I359" s="37"/>
      <c r="J359" s="22"/>
      <c r="K359" s="38"/>
      <c r="L359" s="13"/>
    </row>
    <row r="360" spans="2:12">
      <c r="B360" s="36"/>
      <c r="C360" s="20"/>
      <c r="D360" s="21"/>
      <c r="E360" s="21"/>
      <c r="F360" s="37"/>
      <c r="G360" s="37"/>
      <c r="H360" s="37"/>
      <c r="I360" s="37"/>
      <c r="J360" s="22"/>
      <c r="K360" s="38"/>
      <c r="L360" s="13"/>
    </row>
    <row r="361" spans="2:12">
      <c r="B361" s="36"/>
      <c r="C361" s="20"/>
      <c r="D361" s="21"/>
      <c r="E361" s="21"/>
      <c r="F361" s="37"/>
      <c r="G361" s="37"/>
      <c r="H361" s="37"/>
      <c r="I361" s="37"/>
      <c r="J361" s="22"/>
      <c r="K361" s="38"/>
      <c r="L361" s="13"/>
    </row>
    <row r="362" spans="2:12" ht="55.05" customHeight="1">
      <c r="B362" s="36"/>
      <c r="C362" s="20"/>
      <c r="D362" s="21"/>
      <c r="E362" s="21"/>
      <c r="F362" s="37"/>
      <c r="G362" s="37"/>
      <c r="H362" s="37"/>
      <c r="I362" s="37"/>
      <c r="J362" s="22"/>
      <c r="K362" s="38"/>
      <c r="L362" s="13"/>
    </row>
    <row r="363" spans="2:12">
      <c r="B363" s="36"/>
      <c r="C363" s="20"/>
      <c r="D363" s="21"/>
      <c r="E363" s="21"/>
      <c r="F363" s="37"/>
      <c r="G363" s="37"/>
      <c r="H363" s="37"/>
      <c r="I363" s="37"/>
      <c r="J363" s="22"/>
      <c r="K363" s="38"/>
      <c r="L363" s="13"/>
    </row>
    <row r="364" spans="2:12" ht="55.05" customHeight="1">
      <c r="B364" s="36"/>
      <c r="C364" s="20"/>
      <c r="D364" s="21"/>
      <c r="E364" s="21"/>
      <c r="F364" s="37"/>
      <c r="G364" s="37"/>
      <c r="H364" s="37"/>
      <c r="I364" s="37"/>
      <c r="J364" s="22"/>
      <c r="K364" s="38"/>
      <c r="L364" s="13"/>
    </row>
    <row r="365" spans="2:12">
      <c r="B365" s="36"/>
      <c r="C365" s="20"/>
      <c r="D365" s="21"/>
      <c r="E365" s="21"/>
      <c r="F365" s="37"/>
      <c r="G365" s="37"/>
      <c r="H365" s="37"/>
      <c r="I365" s="37"/>
      <c r="J365" s="22"/>
    </row>
    <row r="366" spans="2:12" ht="55.05" customHeight="1">
      <c r="B366" s="36"/>
      <c r="C366" s="20"/>
      <c r="D366" s="21"/>
      <c r="E366" s="21"/>
      <c r="F366" s="37"/>
      <c r="G366" s="37"/>
      <c r="H366" s="37"/>
      <c r="I366" s="37"/>
      <c r="J366" s="22"/>
    </row>
    <row r="367" spans="2:12">
      <c r="B367" s="36"/>
      <c r="C367" s="20"/>
      <c r="D367" s="21"/>
      <c r="E367" s="21"/>
      <c r="F367" s="37"/>
      <c r="G367" s="37"/>
      <c r="H367" s="37"/>
      <c r="I367" s="37"/>
      <c r="J367" s="22"/>
    </row>
    <row r="368" spans="2:12" ht="55.05" customHeight="1">
      <c r="B368" s="36"/>
      <c r="C368" s="20"/>
      <c r="D368" s="21"/>
      <c r="E368" s="21"/>
      <c r="F368" s="37"/>
      <c r="G368" s="37"/>
      <c r="H368" s="37"/>
      <c r="I368" s="37"/>
      <c r="J368" s="22"/>
    </row>
    <row r="369" spans="2:10">
      <c r="B369" s="36"/>
      <c r="C369" s="20"/>
      <c r="D369" s="21"/>
      <c r="E369" s="21"/>
      <c r="F369" s="37"/>
      <c r="G369" s="37"/>
      <c r="H369" s="37"/>
      <c r="I369" s="37"/>
      <c r="J369" s="22"/>
    </row>
    <row r="370" spans="2:10" ht="55.05" customHeight="1">
      <c r="B370" s="36"/>
      <c r="C370" s="20"/>
      <c r="D370" s="21"/>
      <c r="E370" s="21"/>
      <c r="F370" s="37"/>
      <c r="G370" s="37"/>
      <c r="H370" s="37"/>
      <c r="I370" s="37"/>
      <c r="J370" s="22"/>
    </row>
    <row r="372" spans="2:10" ht="55.05" customHeight="1"/>
    <row r="374" spans="2:10" ht="55.05" customHeight="1"/>
    <row r="376" spans="2:10" ht="55.05" customHeight="1"/>
    <row r="378" spans="2:10" ht="55.05" customHeight="1"/>
    <row r="380" spans="2:10" ht="55.05" customHeight="1"/>
    <row r="382" spans="2:10" ht="55.05" customHeight="1"/>
    <row r="384" spans="2:10" ht="55.05" customHeight="1"/>
    <row r="386" ht="55.05" customHeight="1"/>
    <row r="388" ht="55.05" customHeight="1"/>
    <row r="390" ht="55.05" customHeight="1"/>
    <row r="392" ht="55.05" customHeight="1"/>
    <row r="394" ht="55.05" customHeight="1"/>
    <row r="401" ht="55.05" customHeight="1"/>
    <row r="403" ht="55.05" customHeight="1"/>
    <row r="405" ht="55.05" customHeight="1"/>
    <row r="407" ht="55.05" customHeight="1"/>
    <row r="409" ht="55.05" customHeight="1"/>
    <row r="411" ht="55.05" customHeight="1"/>
    <row r="413" ht="55.05" customHeight="1"/>
    <row r="415" ht="55.05" customHeight="1"/>
    <row r="417" ht="55.05" customHeight="1"/>
    <row r="419" ht="55.05" customHeight="1"/>
    <row r="421" ht="55.05" customHeight="1"/>
    <row r="423" ht="55.05" customHeight="1"/>
    <row r="425" ht="55.05" customHeight="1"/>
    <row r="427" ht="55.05" customHeight="1"/>
    <row r="429" ht="55.05" customHeight="1"/>
    <row r="431" ht="55.05" customHeight="1"/>
    <row r="433" ht="55.05" customHeight="1"/>
    <row r="435" ht="55.05" customHeight="1"/>
  </sheetData>
  <sheetProtection formatCells="0" formatColumns="0" formatRows="0" insertColumns="0" insertRows="0" insertHyperlinks="0" deleteColumns="0" deleteRows="0" sort="0" autoFilter="0" pivotTables="0"/>
  <mergeCells count="11">
    <mergeCell ref="F6:H6"/>
    <mergeCell ref="I6:K6"/>
    <mergeCell ref="F7:H7"/>
    <mergeCell ref="I7:K7"/>
    <mergeCell ref="F8:H8"/>
    <mergeCell ref="I8:K8"/>
    <mergeCell ref="C45:E45"/>
    <mergeCell ref="B6:B8"/>
    <mergeCell ref="C6:C8"/>
    <mergeCell ref="D6:D8"/>
    <mergeCell ref="E6:E8"/>
  </mergeCells>
  <phoneticPr fontId="8" type="noConversion"/>
  <printOptions horizontalCentered="1"/>
  <pageMargins left="0.25" right="0.25" top="1" bottom="0.75" header="0.3" footer="0.3"/>
  <pageSetup paperSize="9" scale="48" orientation="portrait" r:id="rId1"/>
  <headerFooter>
    <oddHeader xml:space="preserve">&amp;LSCHEDULE NO. 3
DESIGN SERVICES
KABARNET-RUMURUTI TRANSMISSION LINE&amp;C
&amp;R  Page &amp;P </oddHeader>
    <oddFooter xml:space="preserve">&amp;LSection IV – Bidding Forms 
Price Schedules
Bills of Quantities
&amp;CName of Bidder&amp;K000000
&amp;RSignature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481"/>
  <sheetViews>
    <sheetView tabSelected="1" view="pageBreakPreview" topLeftCell="A65" zoomScale="85" zoomScaleNormal="85" zoomScaleSheetLayoutView="85" zoomScalePageLayoutView="70" workbookViewId="0">
      <selection activeCell="M71" sqref="M71"/>
    </sheetView>
  </sheetViews>
  <sheetFormatPr defaultColWidth="8.6640625" defaultRowHeight="11.4"/>
  <cols>
    <col min="1" max="1" width="1.44140625" style="39" customWidth="1"/>
    <col min="2" max="2" width="8.44140625" style="180" customWidth="1"/>
    <col min="3" max="3" width="66.77734375" style="181" bestFit="1" customWidth="1"/>
    <col min="4" max="4" width="11.109375" style="183" bestFit="1" customWidth="1"/>
    <col min="5" max="5" width="8.6640625" style="183" customWidth="1"/>
    <col min="6" max="7" width="8.6640625" style="103" customWidth="1"/>
    <col min="8" max="8" width="9.109375" style="103" customWidth="1"/>
    <col min="9" max="9" width="9.44140625" style="103" customWidth="1"/>
    <col min="10" max="10" width="9.44140625" style="184" customWidth="1"/>
    <col min="11" max="11" width="9.44140625" style="185" customWidth="1"/>
    <col min="12" max="12" width="21.88671875" style="178" customWidth="1"/>
    <col min="13" max="13" width="9.77734375" style="39" customWidth="1"/>
    <col min="14" max="16384" width="8.6640625" style="39"/>
  </cols>
  <sheetData>
    <row r="1" spans="2:13" ht="12">
      <c r="B1" s="162" t="s">
        <v>122</v>
      </c>
      <c r="C1" s="159"/>
      <c r="D1" s="159"/>
      <c r="E1" s="159"/>
      <c r="F1" s="161"/>
      <c r="G1" s="161"/>
      <c r="H1" s="161"/>
      <c r="I1" s="161"/>
      <c r="J1" s="32"/>
      <c r="K1" s="39"/>
      <c r="L1" s="39"/>
    </row>
    <row r="2" spans="2:13" ht="12">
      <c r="B2" s="162" t="s">
        <v>123</v>
      </c>
      <c r="C2" s="159"/>
      <c r="D2" s="159"/>
      <c r="E2" s="159"/>
      <c r="F2" s="161"/>
      <c r="G2" s="161"/>
      <c r="H2" s="161"/>
      <c r="I2" s="161"/>
      <c r="J2" s="32"/>
      <c r="K2" s="39"/>
      <c r="L2" s="39"/>
    </row>
    <row r="3" spans="2:13" ht="12">
      <c r="B3" s="162"/>
      <c r="C3" s="159"/>
      <c r="D3" s="159"/>
      <c r="E3" s="159"/>
      <c r="F3" s="161"/>
      <c r="G3" s="161"/>
      <c r="H3" s="161"/>
      <c r="I3" s="161"/>
      <c r="J3" s="32"/>
      <c r="K3" s="39"/>
      <c r="L3" s="39"/>
    </row>
    <row r="4" spans="2:13">
      <c r="B4" s="163"/>
      <c r="C4" s="164"/>
      <c r="D4" s="164"/>
      <c r="E4" s="164"/>
      <c r="F4" s="166"/>
      <c r="G4" s="166"/>
      <c r="H4" s="166"/>
      <c r="I4" s="166"/>
      <c r="J4" s="167"/>
      <c r="K4" s="168"/>
      <c r="L4" s="39"/>
    </row>
    <row r="5" spans="2:13" s="170" customFormat="1">
      <c r="B5" s="169">
        <v>1</v>
      </c>
      <c r="C5" s="110" t="s">
        <v>2</v>
      </c>
      <c r="D5" s="5">
        <v>3</v>
      </c>
      <c r="E5" s="5"/>
      <c r="F5" s="110" t="s">
        <v>5</v>
      </c>
      <c r="G5" s="169" t="s">
        <v>6</v>
      </c>
      <c r="H5" s="169" t="s">
        <v>7</v>
      </c>
      <c r="I5" s="4">
        <v>8</v>
      </c>
      <c r="J5" s="169" t="s">
        <v>9</v>
      </c>
      <c r="K5" s="4">
        <v>10</v>
      </c>
      <c r="L5" s="191"/>
    </row>
    <row r="6" spans="2:13" s="32" customFormat="1" ht="50.25" customHeight="1">
      <c r="B6" s="337" t="s">
        <v>10</v>
      </c>
      <c r="C6" s="338" t="s">
        <v>11</v>
      </c>
      <c r="D6" s="338" t="s">
        <v>111</v>
      </c>
      <c r="E6" s="339" t="s">
        <v>13</v>
      </c>
      <c r="F6" s="340" t="s">
        <v>112</v>
      </c>
      <c r="G6" s="349"/>
      <c r="H6" s="341"/>
      <c r="I6" s="346" t="s">
        <v>16</v>
      </c>
      <c r="J6" s="350"/>
      <c r="K6" s="345"/>
    </row>
    <row r="7" spans="2:13" s="16" customFormat="1">
      <c r="B7" s="337"/>
      <c r="C7" s="338"/>
      <c r="D7" s="338"/>
      <c r="E7" s="339"/>
      <c r="F7" s="344" t="s">
        <v>113</v>
      </c>
      <c r="G7" s="350"/>
      <c r="H7" s="345"/>
      <c r="I7" s="346" t="s">
        <v>113</v>
      </c>
      <c r="J7" s="350"/>
      <c r="K7" s="347"/>
    </row>
    <row r="8" spans="2:13">
      <c r="B8" s="337"/>
      <c r="C8" s="338"/>
      <c r="D8" s="338"/>
      <c r="E8" s="339"/>
      <c r="F8" s="344" t="s">
        <v>114</v>
      </c>
      <c r="G8" s="350"/>
      <c r="H8" s="345"/>
      <c r="I8" s="346" t="s">
        <v>19</v>
      </c>
      <c r="J8" s="350"/>
      <c r="K8" s="347"/>
      <c r="L8" s="39"/>
    </row>
    <row r="9" spans="2:13">
      <c r="B9" s="171"/>
      <c r="C9" s="111"/>
      <c r="D9" s="111"/>
      <c r="E9" s="94"/>
      <c r="F9" s="111" t="s">
        <v>20</v>
      </c>
      <c r="G9" s="112" t="s">
        <v>21</v>
      </c>
      <c r="H9" s="113" t="s">
        <v>107</v>
      </c>
      <c r="I9" s="111" t="s">
        <v>20</v>
      </c>
      <c r="J9" s="112" t="s">
        <v>21</v>
      </c>
      <c r="K9" s="113" t="s">
        <v>107</v>
      </c>
      <c r="L9" s="39"/>
    </row>
    <row r="10" spans="2:13">
      <c r="B10" s="188"/>
      <c r="C10" s="192"/>
      <c r="D10" s="187"/>
      <c r="E10" s="193"/>
      <c r="F10" s="187"/>
      <c r="G10" s="187"/>
      <c r="H10" s="187"/>
      <c r="I10" s="187"/>
      <c r="J10" s="194"/>
      <c r="K10" s="195"/>
      <c r="L10" s="39"/>
    </row>
    <row r="11" spans="2:13" ht="18" customHeight="1">
      <c r="B11" s="88" t="s">
        <v>124</v>
      </c>
      <c r="C11" s="92" t="s">
        <v>125</v>
      </c>
      <c r="D11" s="81"/>
      <c r="E11" s="92"/>
      <c r="F11" s="81"/>
      <c r="G11" s="81"/>
      <c r="H11" s="81"/>
      <c r="I11" s="81"/>
      <c r="J11" s="81"/>
      <c r="K11" s="176"/>
      <c r="L11" s="39"/>
      <c r="M11" s="91"/>
    </row>
    <row r="12" spans="2:13" ht="66.75" customHeight="1">
      <c r="B12" s="177"/>
      <c r="C12" s="70" t="s">
        <v>126</v>
      </c>
      <c r="D12" s="50"/>
      <c r="E12" s="75"/>
      <c r="F12" s="50"/>
      <c r="G12" s="50"/>
      <c r="H12" s="50"/>
      <c r="I12" s="50"/>
      <c r="J12" s="85"/>
      <c r="K12" s="15"/>
      <c r="L12" s="39"/>
    </row>
    <row r="13" spans="2:13" ht="66.75" customHeight="1">
      <c r="B13" s="3">
        <v>1.1000000000000001</v>
      </c>
      <c r="C13" s="2" t="s">
        <v>493</v>
      </c>
      <c r="D13" s="4" t="s">
        <v>494</v>
      </c>
      <c r="E13" s="50">
        <v>1</v>
      </c>
      <c r="F13" s="50"/>
      <c r="G13" s="50"/>
      <c r="H13" s="50"/>
      <c r="I13" s="50"/>
      <c r="J13" s="85"/>
      <c r="K13" s="15"/>
      <c r="L13" s="39"/>
    </row>
    <row r="14" spans="2:13" ht="45.6">
      <c r="B14" s="3">
        <v>1.1000000000000001</v>
      </c>
      <c r="C14" s="333" t="s">
        <v>500</v>
      </c>
      <c r="D14" s="4" t="s">
        <v>56</v>
      </c>
      <c r="E14" s="5">
        <v>94</v>
      </c>
      <c r="F14" s="4"/>
      <c r="G14" s="4"/>
      <c r="H14" s="4"/>
      <c r="I14" s="4"/>
      <c r="J14" s="14"/>
      <c r="K14" s="15"/>
      <c r="L14" s="39"/>
    </row>
    <row r="15" spans="2:13" ht="29.4" customHeight="1">
      <c r="B15" s="11">
        <v>1.3</v>
      </c>
      <c r="C15" s="74" t="s">
        <v>495</v>
      </c>
      <c r="D15" s="4"/>
      <c r="E15" s="3"/>
      <c r="F15" s="4"/>
      <c r="G15" s="4"/>
      <c r="H15" s="4"/>
      <c r="I15" s="4"/>
      <c r="J15" s="14"/>
      <c r="K15" s="15"/>
      <c r="L15" s="39"/>
    </row>
    <row r="16" spans="2:13" ht="65.400000000000006" customHeight="1">
      <c r="B16" s="1" t="s">
        <v>496</v>
      </c>
      <c r="C16" s="2" t="s">
        <v>497</v>
      </c>
      <c r="D16" s="4" t="s">
        <v>127</v>
      </c>
      <c r="E16" s="5">
        <f>E37+E46+E55+E64</f>
        <v>0</v>
      </c>
      <c r="F16" s="4"/>
      <c r="G16" s="4"/>
      <c r="H16" s="4"/>
      <c r="I16" s="4"/>
      <c r="J16" s="14"/>
      <c r="K16" s="15"/>
      <c r="L16" s="39"/>
    </row>
    <row r="17" spans="2:13" ht="28.8" customHeight="1">
      <c r="B17" s="1" t="s">
        <v>498</v>
      </c>
      <c r="C17" s="2" t="s">
        <v>499</v>
      </c>
      <c r="D17" s="4" t="s">
        <v>127</v>
      </c>
      <c r="E17" s="5">
        <f>'Schedule 1-Kabarnet-Rumuruti'!F13</f>
        <v>324</v>
      </c>
      <c r="F17" s="4"/>
      <c r="G17" s="4"/>
      <c r="H17" s="4"/>
      <c r="I17" s="4"/>
      <c r="J17" s="14"/>
      <c r="K17" s="15"/>
      <c r="L17" s="39"/>
    </row>
    <row r="18" spans="2:13" ht="39.6">
      <c r="B18" s="11">
        <v>1.4</v>
      </c>
      <c r="C18" s="2" t="s">
        <v>427</v>
      </c>
      <c r="D18" s="4" t="s">
        <v>56</v>
      </c>
      <c r="E18" s="5">
        <v>94</v>
      </c>
      <c r="F18" s="4"/>
      <c r="G18" s="4"/>
      <c r="H18" s="4"/>
      <c r="I18" s="4"/>
      <c r="J18" s="14"/>
      <c r="K18" s="15"/>
      <c r="L18" s="39"/>
    </row>
    <row r="19" spans="2:13" ht="121.8" customHeight="1">
      <c r="B19" s="3">
        <v>1.5</v>
      </c>
      <c r="C19" s="2" t="s">
        <v>421</v>
      </c>
      <c r="D19" s="3"/>
      <c r="E19" s="4"/>
      <c r="F19" s="4"/>
      <c r="G19" s="4"/>
      <c r="H19" s="4"/>
      <c r="I19" s="4"/>
      <c r="J19" s="14"/>
      <c r="K19" s="15"/>
      <c r="L19" s="39"/>
    </row>
    <row r="20" spans="2:13" ht="42" customHeight="1">
      <c r="B20" s="3" t="s">
        <v>422</v>
      </c>
      <c r="C20" s="2" t="s">
        <v>128</v>
      </c>
      <c r="D20" s="4" t="s">
        <v>74</v>
      </c>
      <c r="E20" s="3">
        <v>0.2</v>
      </c>
      <c r="F20" s="4"/>
      <c r="G20" s="4"/>
      <c r="H20" s="4"/>
      <c r="I20" s="4"/>
      <c r="J20" s="14"/>
      <c r="K20" s="15"/>
      <c r="L20" s="18"/>
    </row>
    <row r="21" spans="2:13" ht="42" customHeight="1">
      <c r="B21" s="3" t="s">
        <v>423</v>
      </c>
      <c r="C21" s="2" t="s">
        <v>129</v>
      </c>
      <c r="D21" s="4" t="s">
        <v>74</v>
      </c>
      <c r="E21" s="1">
        <v>3</v>
      </c>
      <c r="F21" s="4"/>
      <c r="G21" s="4"/>
      <c r="H21" s="4"/>
      <c r="I21" s="4"/>
      <c r="J21" s="14"/>
      <c r="K21" s="15"/>
      <c r="L21" s="18"/>
    </row>
    <row r="22" spans="2:13" ht="42" customHeight="1">
      <c r="B22" s="3" t="s">
        <v>424</v>
      </c>
      <c r="C22" s="2" t="s">
        <v>130</v>
      </c>
      <c r="D22" s="4" t="s">
        <v>74</v>
      </c>
      <c r="E22" s="1">
        <v>2</v>
      </c>
      <c r="F22" s="4"/>
      <c r="G22" s="4"/>
      <c r="H22" s="4"/>
      <c r="I22" s="4"/>
      <c r="J22" s="14"/>
      <c r="K22" s="15"/>
      <c r="L22" s="18"/>
    </row>
    <row r="23" spans="2:13" ht="42" customHeight="1">
      <c r="B23" s="3" t="s">
        <v>425</v>
      </c>
      <c r="C23" s="2" t="s">
        <v>131</v>
      </c>
      <c r="D23" s="4" t="s">
        <v>74</v>
      </c>
      <c r="E23" s="3">
        <v>5</v>
      </c>
      <c r="F23" s="4"/>
      <c r="G23" s="4"/>
      <c r="H23" s="4"/>
      <c r="I23" s="4"/>
      <c r="J23" s="14"/>
      <c r="K23" s="15"/>
      <c r="L23" s="18"/>
    </row>
    <row r="24" spans="2:13" ht="42" customHeight="1">
      <c r="B24" s="3">
        <v>1.6</v>
      </c>
      <c r="C24" s="2" t="s">
        <v>426</v>
      </c>
      <c r="D24" s="4" t="s">
        <v>98</v>
      </c>
      <c r="E24" s="4">
        <v>1</v>
      </c>
      <c r="F24" s="4"/>
      <c r="G24" s="4"/>
      <c r="H24" s="4"/>
      <c r="I24" s="4"/>
      <c r="J24" s="14"/>
      <c r="K24" s="15"/>
      <c r="L24" s="190"/>
    </row>
    <row r="25" spans="2:13" ht="33" customHeight="1">
      <c r="B25" s="3">
        <v>1.7</v>
      </c>
      <c r="C25" s="2" t="s">
        <v>132</v>
      </c>
      <c r="D25" s="4" t="s">
        <v>98</v>
      </c>
      <c r="E25" s="4">
        <v>1</v>
      </c>
      <c r="F25" s="4"/>
      <c r="G25" s="4"/>
      <c r="H25" s="4"/>
      <c r="I25" s="4"/>
      <c r="J25" s="14"/>
      <c r="K25" s="15"/>
      <c r="L25" s="39"/>
    </row>
    <row r="26" spans="2:13" ht="21.75" customHeight="1">
      <c r="B26" s="88" t="s">
        <v>133</v>
      </c>
      <c r="C26" s="89" t="s">
        <v>134</v>
      </c>
      <c r="D26" s="81"/>
      <c r="E26" s="92"/>
      <c r="F26" s="81"/>
      <c r="G26" s="81"/>
      <c r="H26" s="81"/>
      <c r="I26" s="81"/>
      <c r="J26" s="81"/>
      <c r="K26" s="176"/>
      <c r="L26" s="39"/>
    </row>
    <row r="27" spans="2:13" ht="108">
      <c r="B27" s="177"/>
      <c r="C27" s="70" t="s">
        <v>333</v>
      </c>
      <c r="D27" s="50"/>
      <c r="E27" s="75"/>
      <c r="F27" s="50"/>
      <c r="G27" s="50"/>
      <c r="H27" s="50"/>
      <c r="I27" s="50"/>
      <c r="J27" s="85"/>
      <c r="K27" s="90"/>
      <c r="L27" s="39"/>
    </row>
    <row r="28" spans="2:13" ht="16.5" customHeight="1">
      <c r="B28" s="204">
        <v>2.1</v>
      </c>
      <c r="C28" s="70" t="s">
        <v>31</v>
      </c>
      <c r="D28" s="6"/>
      <c r="E28" s="6"/>
      <c r="F28" s="4"/>
      <c r="G28" s="4"/>
      <c r="H28" s="4"/>
      <c r="I28" s="4"/>
      <c r="J28" s="90"/>
      <c r="K28" s="90"/>
      <c r="L28" s="39"/>
      <c r="M28" s="91"/>
    </row>
    <row r="29" spans="2:13" ht="16.5" customHeight="1">
      <c r="B29" s="1" t="s">
        <v>135</v>
      </c>
      <c r="C29" s="2" t="s">
        <v>166</v>
      </c>
      <c r="D29" s="4" t="s">
        <v>24</v>
      </c>
      <c r="E29" s="5">
        <v>15</v>
      </c>
      <c r="F29" s="4"/>
      <c r="G29" s="4"/>
      <c r="H29" s="4"/>
      <c r="I29" s="4"/>
      <c r="J29" s="15"/>
      <c r="K29" s="15"/>
      <c r="L29" s="39"/>
    </row>
    <row r="30" spans="2:13" ht="16.5" customHeight="1">
      <c r="B30" s="1" t="s">
        <v>136</v>
      </c>
      <c r="C30" s="2" t="s">
        <v>137</v>
      </c>
      <c r="D30" s="4" t="s">
        <v>24</v>
      </c>
      <c r="E30" s="5">
        <v>45</v>
      </c>
      <c r="F30" s="4"/>
      <c r="G30" s="4"/>
      <c r="H30" s="4"/>
      <c r="I30" s="4"/>
      <c r="J30" s="15"/>
      <c r="K30" s="15"/>
      <c r="L30" s="39"/>
    </row>
    <row r="31" spans="2:13" ht="16.5" customHeight="1">
      <c r="B31" s="1" t="s">
        <v>138</v>
      </c>
      <c r="C31" s="2" t="s">
        <v>139</v>
      </c>
      <c r="D31" s="4" t="s">
        <v>24</v>
      </c>
      <c r="E31" s="5">
        <v>60</v>
      </c>
      <c r="F31" s="4"/>
      <c r="G31" s="4"/>
      <c r="H31" s="4"/>
      <c r="I31" s="4"/>
      <c r="J31" s="15"/>
      <c r="K31" s="15"/>
      <c r="L31" s="39"/>
    </row>
    <row r="32" spans="2:13" ht="16.5" customHeight="1">
      <c r="B32" s="1" t="s">
        <v>140</v>
      </c>
      <c r="C32" s="2" t="s">
        <v>141</v>
      </c>
      <c r="D32" s="4" t="s">
        <v>24</v>
      </c>
      <c r="E32" s="5">
        <v>14</v>
      </c>
      <c r="F32" s="4"/>
      <c r="G32" s="4"/>
      <c r="H32" s="4"/>
      <c r="I32" s="4"/>
      <c r="J32" s="15"/>
      <c r="K32" s="15"/>
      <c r="L32" s="39"/>
    </row>
    <row r="33" spans="2:12" ht="16.5" customHeight="1">
      <c r="B33" s="1" t="s">
        <v>142</v>
      </c>
      <c r="C33" s="2" t="s">
        <v>143</v>
      </c>
      <c r="D33" s="4" t="s">
        <v>24</v>
      </c>
      <c r="E33" s="5">
        <v>6</v>
      </c>
      <c r="F33" s="4"/>
      <c r="G33" s="4"/>
      <c r="H33" s="4"/>
      <c r="I33" s="4"/>
      <c r="J33" s="15"/>
      <c r="K33" s="15"/>
      <c r="L33" s="39"/>
    </row>
    <row r="34" spans="2:12" ht="16.5" customHeight="1">
      <c r="B34" s="1" t="s">
        <v>144</v>
      </c>
      <c r="C34" s="2" t="s">
        <v>145</v>
      </c>
      <c r="D34" s="4" t="s">
        <v>24</v>
      </c>
      <c r="E34" s="5">
        <v>5</v>
      </c>
      <c r="F34" s="4"/>
      <c r="G34" s="4"/>
      <c r="H34" s="4"/>
      <c r="I34" s="4"/>
      <c r="J34" s="15"/>
      <c r="K34" s="15"/>
      <c r="L34" s="39"/>
    </row>
    <row r="35" spans="2:12" ht="16.5" customHeight="1">
      <c r="B35" s="1" t="s">
        <v>146</v>
      </c>
      <c r="C35" s="2" t="s">
        <v>147</v>
      </c>
      <c r="D35" s="4" t="s">
        <v>24</v>
      </c>
      <c r="E35" s="5">
        <v>4</v>
      </c>
      <c r="F35" s="4"/>
      <c r="G35" s="4"/>
      <c r="H35" s="4"/>
      <c r="I35" s="4"/>
      <c r="J35" s="15"/>
      <c r="K35" s="15"/>
      <c r="L35" s="39"/>
    </row>
    <row r="36" spans="2:12" ht="16.5" customHeight="1">
      <c r="B36" s="1" t="s">
        <v>148</v>
      </c>
      <c r="C36" s="2" t="s">
        <v>334</v>
      </c>
      <c r="D36" s="4" t="s">
        <v>24</v>
      </c>
      <c r="E36" s="5">
        <v>1</v>
      </c>
      <c r="F36" s="4"/>
      <c r="G36" s="4"/>
      <c r="H36" s="4"/>
      <c r="I36" s="4"/>
      <c r="J36" s="15"/>
      <c r="K36" s="15"/>
      <c r="L36" s="39"/>
    </row>
    <row r="37" spans="2:12" ht="16.5" customHeight="1">
      <c r="B37" s="3">
        <v>2.2000000000000002</v>
      </c>
      <c r="C37" s="70" t="s">
        <v>185</v>
      </c>
      <c r="D37" s="12"/>
      <c r="E37" s="6"/>
      <c r="F37" s="4"/>
      <c r="G37" s="4"/>
      <c r="H37" s="4"/>
      <c r="I37" s="4"/>
      <c r="J37" s="90"/>
      <c r="K37" s="90"/>
      <c r="L37" s="39"/>
    </row>
    <row r="38" spans="2:12" ht="16.5" customHeight="1">
      <c r="B38" s="1" t="s">
        <v>149</v>
      </c>
      <c r="C38" s="2" t="s">
        <v>166</v>
      </c>
      <c r="D38" s="4" t="s">
        <v>24</v>
      </c>
      <c r="E38" s="5">
        <v>13</v>
      </c>
      <c r="F38" s="4"/>
      <c r="G38" s="4"/>
      <c r="H38" s="4"/>
      <c r="I38" s="4"/>
      <c r="J38" s="15"/>
      <c r="K38" s="15"/>
      <c r="L38" s="39"/>
    </row>
    <row r="39" spans="2:12" ht="16.5" customHeight="1">
      <c r="B39" s="1" t="s">
        <v>150</v>
      </c>
      <c r="C39" s="2" t="s">
        <v>137</v>
      </c>
      <c r="D39" s="4" t="s">
        <v>24</v>
      </c>
      <c r="E39" s="5">
        <v>39</v>
      </c>
      <c r="F39" s="4"/>
      <c r="G39" s="4"/>
      <c r="H39" s="4"/>
      <c r="I39" s="4"/>
      <c r="J39" s="15"/>
      <c r="K39" s="15"/>
      <c r="L39" s="39"/>
    </row>
    <row r="40" spans="2:12" ht="16.5" customHeight="1">
      <c r="B40" s="1" t="s">
        <v>151</v>
      </c>
      <c r="C40" s="2" t="s">
        <v>139</v>
      </c>
      <c r="D40" s="4" t="s">
        <v>24</v>
      </c>
      <c r="E40" s="5">
        <v>52</v>
      </c>
      <c r="F40" s="4"/>
      <c r="G40" s="4"/>
      <c r="H40" s="4"/>
      <c r="I40" s="4"/>
      <c r="J40" s="15"/>
      <c r="K40" s="15"/>
      <c r="L40" s="39"/>
    </row>
    <row r="41" spans="2:12" ht="16.5" customHeight="1">
      <c r="B41" s="1" t="s">
        <v>152</v>
      </c>
      <c r="C41" s="2" t="s">
        <v>141</v>
      </c>
      <c r="D41" s="4" t="s">
        <v>24</v>
      </c>
      <c r="E41" s="5">
        <v>12</v>
      </c>
      <c r="F41" s="4"/>
      <c r="G41" s="4"/>
      <c r="H41" s="4"/>
      <c r="I41" s="4"/>
      <c r="J41" s="15"/>
      <c r="K41" s="15"/>
      <c r="L41" s="39"/>
    </row>
    <row r="42" spans="2:12" ht="16.5" customHeight="1">
      <c r="B42" s="1" t="s">
        <v>153</v>
      </c>
      <c r="C42" s="2" t="s">
        <v>143</v>
      </c>
      <c r="D42" s="4" t="s">
        <v>24</v>
      </c>
      <c r="E42" s="5">
        <v>8</v>
      </c>
      <c r="F42" s="4"/>
      <c r="G42" s="4"/>
      <c r="H42" s="4"/>
      <c r="I42" s="4"/>
      <c r="J42" s="15"/>
      <c r="K42" s="15"/>
      <c r="L42" s="39"/>
    </row>
    <row r="43" spans="2:12" ht="16.5" customHeight="1">
      <c r="B43" s="1" t="s">
        <v>154</v>
      </c>
      <c r="C43" s="2" t="s">
        <v>145</v>
      </c>
      <c r="D43" s="4" t="s">
        <v>24</v>
      </c>
      <c r="E43" s="5">
        <v>2</v>
      </c>
      <c r="F43" s="4"/>
      <c r="G43" s="4"/>
      <c r="H43" s="4"/>
      <c r="I43" s="4"/>
      <c r="J43" s="15"/>
      <c r="K43" s="15"/>
      <c r="L43" s="39"/>
    </row>
    <row r="44" spans="2:12" ht="16.5" customHeight="1">
      <c r="B44" s="1" t="s">
        <v>155</v>
      </c>
      <c r="C44" s="2" t="s">
        <v>147</v>
      </c>
      <c r="D44" s="4" t="s">
        <v>24</v>
      </c>
      <c r="E44" s="5">
        <v>2</v>
      </c>
      <c r="F44" s="4"/>
      <c r="G44" s="4"/>
      <c r="H44" s="4"/>
      <c r="I44" s="4"/>
      <c r="J44" s="15"/>
      <c r="K44" s="15"/>
      <c r="L44" s="39"/>
    </row>
    <row r="45" spans="2:12" ht="16.5" customHeight="1">
      <c r="B45" s="1" t="s">
        <v>156</v>
      </c>
      <c r="C45" s="2" t="s">
        <v>334</v>
      </c>
      <c r="D45" s="4" t="s">
        <v>24</v>
      </c>
      <c r="E45" s="5">
        <v>1</v>
      </c>
      <c r="F45" s="4"/>
      <c r="G45" s="4"/>
      <c r="H45" s="4"/>
      <c r="I45" s="4"/>
      <c r="J45" s="15"/>
      <c r="K45" s="15"/>
      <c r="L45" s="39"/>
    </row>
    <row r="46" spans="2:12" ht="16.5" customHeight="1">
      <c r="B46" s="1">
        <v>2.2999999999999998</v>
      </c>
      <c r="C46" s="70" t="s">
        <v>213</v>
      </c>
      <c r="D46" s="12"/>
      <c r="E46" s="334"/>
      <c r="F46" s="4"/>
      <c r="G46" s="4"/>
      <c r="H46" s="4"/>
      <c r="I46" s="4"/>
      <c r="J46" s="90"/>
      <c r="K46" s="90"/>
      <c r="L46" s="39"/>
    </row>
    <row r="47" spans="2:12" ht="16.5" customHeight="1">
      <c r="B47" s="1" t="s">
        <v>157</v>
      </c>
      <c r="C47" s="2" t="s">
        <v>166</v>
      </c>
      <c r="D47" s="4" t="s">
        <v>24</v>
      </c>
      <c r="E47" s="5">
        <v>2</v>
      </c>
      <c r="F47" s="4"/>
      <c r="G47" s="4"/>
      <c r="H47" s="4"/>
      <c r="I47" s="4"/>
      <c r="J47" s="15"/>
      <c r="K47" s="15"/>
      <c r="L47" s="39"/>
    </row>
    <row r="48" spans="2:12" ht="16.5" customHeight="1">
      <c r="B48" s="1" t="s">
        <v>158</v>
      </c>
      <c r="C48" s="2" t="s">
        <v>137</v>
      </c>
      <c r="D48" s="4" t="s">
        <v>24</v>
      </c>
      <c r="E48" s="5">
        <v>3</v>
      </c>
      <c r="F48" s="4"/>
      <c r="G48" s="4"/>
      <c r="H48" s="4"/>
      <c r="I48" s="4"/>
      <c r="J48" s="15"/>
      <c r="K48" s="15"/>
      <c r="L48" s="39"/>
    </row>
    <row r="49" spans="2:12" ht="16.5" customHeight="1">
      <c r="B49" s="1" t="s">
        <v>159</v>
      </c>
      <c r="C49" s="2" t="s">
        <v>139</v>
      </c>
      <c r="D49" s="4" t="s">
        <v>24</v>
      </c>
      <c r="E49" s="5">
        <v>3</v>
      </c>
      <c r="F49" s="4"/>
      <c r="G49" s="4"/>
      <c r="H49" s="4"/>
      <c r="I49" s="4"/>
      <c r="J49" s="15"/>
      <c r="K49" s="15"/>
      <c r="L49" s="39"/>
    </row>
    <row r="50" spans="2:12" ht="16.5" customHeight="1">
      <c r="B50" s="1" t="s">
        <v>160</v>
      </c>
      <c r="C50" s="2" t="s">
        <v>141</v>
      </c>
      <c r="D50" s="4" t="s">
        <v>24</v>
      </c>
      <c r="E50" s="5">
        <v>1</v>
      </c>
      <c r="F50" s="4"/>
      <c r="G50" s="4"/>
      <c r="H50" s="4"/>
      <c r="I50" s="4"/>
      <c r="J50" s="15"/>
      <c r="K50" s="15"/>
      <c r="L50" s="39"/>
    </row>
    <row r="51" spans="2:12" ht="16.5" customHeight="1">
      <c r="B51" s="1" t="s">
        <v>161</v>
      </c>
      <c r="C51" s="2" t="s">
        <v>143</v>
      </c>
      <c r="D51" s="4" t="s">
        <v>24</v>
      </c>
      <c r="E51" s="5">
        <v>1</v>
      </c>
      <c r="F51" s="4"/>
      <c r="G51" s="4"/>
      <c r="H51" s="4"/>
      <c r="I51" s="4"/>
      <c r="J51" s="15"/>
      <c r="K51" s="15"/>
      <c r="L51" s="39"/>
    </row>
    <row r="52" spans="2:12" ht="16.5" customHeight="1">
      <c r="B52" s="1" t="s">
        <v>162</v>
      </c>
      <c r="C52" s="2" t="s">
        <v>145</v>
      </c>
      <c r="D52" s="4" t="s">
        <v>24</v>
      </c>
      <c r="E52" s="5">
        <v>1</v>
      </c>
      <c r="F52" s="4"/>
      <c r="G52" s="4"/>
      <c r="H52" s="4"/>
      <c r="I52" s="4"/>
      <c r="J52" s="15"/>
      <c r="K52" s="15"/>
      <c r="L52" s="39"/>
    </row>
    <row r="53" spans="2:12" ht="16.5" customHeight="1">
      <c r="B53" s="1" t="s">
        <v>163</v>
      </c>
      <c r="C53" s="2" t="s">
        <v>147</v>
      </c>
      <c r="D53" s="4" t="s">
        <v>24</v>
      </c>
      <c r="E53" s="5">
        <v>1</v>
      </c>
      <c r="F53" s="4"/>
      <c r="G53" s="4"/>
      <c r="H53" s="4"/>
      <c r="I53" s="4"/>
      <c r="J53" s="15"/>
      <c r="K53" s="15"/>
      <c r="L53" s="39"/>
    </row>
    <row r="54" spans="2:12" ht="16.5" customHeight="1">
      <c r="B54" s="1" t="s">
        <v>164</v>
      </c>
      <c r="C54" s="2" t="s">
        <v>334</v>
      </c>
      <c r="D54" s="4" t="s">
        <v>24</v>
      </c>
      <c r="E54" s="5">
        <v>1</v>
      </c>
      <c r="F54" s="4"/>
      <c r="G54" s="4"/>
      <c r="H54" s="4"/>
      <c r="I54" s="4"/>
      <c r="J54" s="15"/>
      <c r="K54" s="15"/>
      <c r="L54" s="39"/>
    </row>
    <row r="55" spans="2:12" ht="16.5" customHeight="1">
      <c r="B55" s="1">
        <v>2.4</v>
      </c>
      <c r="C55" s="70" t="s">
        <v>232</v>
      </c>
      <c r="D55" s="12"/>
      <c r="E55" s="334"/>
      <c r="F55" s="4"/>
      <c r="G55" s="4"/>
      <c r="H55" s="4"/>
      <c r="I55" s="4"/>
      <c r="J55" s="90"/>
      <c r="K55" s="90"/>
      <c r="L55" s="39"/>
    </row>
    <row r="56" spans="2:12" ht="16.5" customHeight="1">
      <c r="B56" s="1" t="s">
        <v>165</v>
      </c>
      <c r="C56" s="2" t="s">
        <v>166</v>
      </c>
      <c r="D56" s="4" t="s">
        <v>24</v>
      </c>
      <c r="E56" s="5">
        <v>3</v>
      </c>
      <c r="F56" s="4"/>
      <c r="G56" s="4"/>
      <c r="H56" s="4"/>
      <c r="I56" s="4"/>
      <c r="J56" s="15"/>
      <c r="K56" s="15"/>
      <c r="L56" s="39"/>
    </row>
    <row r="57" spans="2:12" ht="16.5" customHeight="1">
      <c r="B57" s="1" t="s">
        <v>167</v>
      </c>
      <c r="C57" s="2" t="s">
        <v>137</v>
      </c>
      <c r="D57" s="4" t="s">
        <v>24</v>
      </c>
      <c r="E57" s="5">
        <v>7</v>
      </c>
      <c r="F57" s="4"/>
      <c r="G57" s="4"/>
      <c r="H57" s="4"/>
      <c r="I57" s="4"/>
      <c r="J57" s="15"/>
      <c r="K57" s="15"/>
      <c r="L57" s="39"/>
    </row>
    <row r="58" spans="2:12" ht="16.5" customHeight="1">
      <c r="B58" s="1" t="s">
        <v>168</v>
      </c>
      <c r="C58" s="2" t="s">
        <v>139</v>
      </c>
      <c r="D58" s="4" t="s">
        <v>24</v>
      </c>
      <c r="E58" s="5">
        <v>9</v>
      </c>
      <c r="F58" s="4"/>
      <c r="G58" s="4"/>
      <c r="H58" s="4"/>
      <c r="I58" s="4"/>
      <c r="J58" s="15"/>
      <c r="K58" s="15"/>
      <c r="L58" s="39"/>
    </row>
    <row r="59" spans="2:12" ht="16.5" customHeight="1">
      <c r="B59" s="1" t="s">
        <v>169</v>
      </c>
      <c r="C59" s="2" t="s">
        <v>141</v>
      </c>
      <c r="D59" s="4" t="s">
        <v>24</v>
      </c>
      <c r="E59" s="5">
        <v>1</v>
      </c>
      <c r="F59" s="4"/>
      <c r="G59" s="4"/>
      <c r="H59" s="4"/>
      <c r="I59" s="4"/>
      <c r="J59" s="15"/>
      <c r="K59" s="15"/>
      <c r="L59" s="39"/>
    </row>
    <row r="60" spans="2:12" ht="16.5" customHeight="1">
      <c r="B60" s="1" t="s">
        <v>170</v>
      </c>
      <c r="C60" s="2" t="s">
        <v>143</v>
      </c>
      <c r="D60" s="4" t="s">
        <v>24</v>
      </c>
      <c r="E60" s="5">
        <v>1</v>
      </c>
      <c r="F60" s="4"/>
      <c r="G60" s="4"/>
      <c r="H60" s="4"/>
      <c r="I60" s="4"/>
      <c r="J60" s="15"/>
      <c r="K60" s="15"/>
      <c r="L60" s="39"/>
    </row>
    <row r="61" spans="2:12" ht="16.5" customHeight="1">
      <c r="B61" s="1" t="s">
        <v>171</v>
      </c>
      <c r="C61" s="2" t="s">
        <v>145</v>
      </c>
      <c r="D61" s="4" t="s">
        <v>24</v>
      </c>
      <c r="E61" s="5">
        <v>1</v>
      </c>
      <c r="F61" s="4"/>
      <c r="G61" s="4"/>
      <c r="H61" s="4"/>
      <c r="I61" s="4"/>
      <c r="J61" s="15"/>
      <c r="K61" s="15"/>
      <c r="L61" s="39"/>
    </row>
    <row r="62" spans="2:12" ht="16.5" customHeight="1">
      <c r="B62" s="1" t="s">
        <v>172</v>
      </c>
      <c r="C62" s="2" t="s">
        <v>147</v>
      </c>
      <c r="D62" s="4" t="s">
        <v>24</v>
      </c>
      <c r="E62" s="5">
        <v>1</v>
      </c>
      <c r="F62" s="4"/>
      <c r="G62" s="4"/>
      <c r="H62" s="4"/>
      <c r="I62" s="4"/>
      <c r="J62" s="15"/>
      <c r="K62" s="15"/>
      <c r="L62" s="39"/>
    </row>
    <row r="63" spans="2:12" ht="16.5" customHeight="1">
      <c r="B63" s="1" t="s">
        <v>173</v>
      </c>
      <c r="C63" s="2" t="s">
        <v>334</v>
      </c>
      <c r="D63" s="4" t="s">
        <v>24</v>
      </c>
      <c r="E63" s="5">
        <v>1</v>
      </c>
      <c r="F63" s="4"/>
      <c r="G63" s="4"/>
      <c r="H63" s="4"/>
      <c r="I63" s="4"/>
      <c r="J63" s="15"/>
      <c r="K63" s="15"/>
      <c r="L63" s="39"/>
    </row>
    <row r="64" spans="2:12" ht="15.75" customHeight="1">
      <c r="B64" s="1">
        <v>2.5</v>
      </c>
      <c r="C64" s="70" t="s">
        <v>215</v>
      </c>
      <c r="D64" s="12"/>
      <c r="E64" s="334"/>
      <c r="F64" s="4"/>
      <c r="G64" s="4"/>
      <c r="H64" s="4"/>
      <c r="I64" s="4"/>
      <c r="J64" s="90"/>
      <c r="K64" s="90"/>
      <c r="L64" s="39"/>
    </row>
    <row r="65" spans="2:12" ht="16.5" customHeight="1">
      <c r="B65" s="1" t="s">
        <v>174</v>
      </c>
      <c r="C65" s="2" t="s">
        <v>166</v>
      </c>
      <c r="D65" s="4" t="s">
        <v>24</v>
      </c>
      <c r="E65" s="5">
        <v>1</v>
      </c>
      <c r="F65" s="4"/>
      <c r="G65" s="4"/>
      <c r="H65" s="4"/>
      <c r="I65" s="4"/>
      <c r="J65" s="15"/>
      <c r="K65" s="15"/>
      <c r="L65" s="39"/>
    </row>
    <row r="66" spans="2:12" ht="16.5" customHeight="1">
      <c r="B66" s="1" t="s">
        <v>175</v>
      </c>
      <c r="C66" s="2" t="s">
        <v>137</v>
      </c>
      <c r="D66" s="4" t="s">
        <v>24</v>
      </c>
      <c r="E66" s="5">
        <v>1</v>
      </c>
      <c r="F66" s="4"/>
      <c r="G66" s="4"/>
      <c r="H66" s="4"/>
      <c r="I66" s="4"/>
      <c r="J66" s="15"/>
      <c r="K66" s="15"/>
      <c r="L66" s="39"/>
    </row>
    <row r="67" spans="2:12" ht="16.5" customHeight="1">
      <c r="B67" s="1" t="s">
        <v>176</v>
      </c>
      <c r="C67" s="2" t="s">
        <v>139</v>
      </c>
      <c r="D67" s="4" t="s">
        <v>24</v>
      </c>
      <c r="E67" s="5">
        <v>1</v>
      </c>
      <c r="F67" s="4"/>
      <c r="G67" s="4"/>
      <c r="H67" s="4"/>
      <c r="I67" s="4"/>
      <c r="J67" s="15"/>
      <c r="K67" s="15"/>
      <c r="L67" s="39"/>
    </row>
    <row r="68" spans="2:12" ht="16.5" customHeight="1">
      <c r="B68" s="1" t="s">
        <v>177</v>
      </c>
      <c r="C68" s="2" t="s">
        <v>141</v>
      </c>
      <c r="D68" s="4" t="s">
        <v>24</v>
      </c>
      <c r="E68" s="5">
        <v>1</v>
      </c>
      <c r="F68" s="4"/>
      <c r="G68" s="4"/>
      <c r="H68" s="4"/>
      <c r="I68" s="4"/>
      <c r="J68" s="15"/>
      <c r="K68" s="15"/>
      <c r="L68" s="39"/>
    </row>
    <row r="69" spans="2:12" ht="16.5" customHeight="1">
      <c r="B69" s="1" t="s">
        <v>178</v>
      </c>
      <c r="C69" s="2" t="s">
        <v>143</v>
      </c>
      <c r="D69" s="4" t="s">
        <v>24</v>
      </c>
      <c r="E69" s="5">
        <v>1</v>
      </c>
      <c r="F69" s="4"/>
      <c r="G69" s="4"/>
      <c r="H69" s="4"/>
      <c r="I69" s="4"/>
      <c r="J69" s="15"/>
      <c r="K69" s="15"/>
      <c r="L69" s="39"/>
    </row>
    <row r="70" spans="2:12" ht="16.5" customHeight="1">
      <c r="B70" s="1" t="s">
        <v>179</v>
      </c>
      <c r="C70" s="2" t="s">
        <v>145</v>
      </c>
      <c r="D70" s="4" t="s">
        <v>24</v>
      </c>
      <c r="E70" s="5">
        <v>1</v>
      </c>
      <c r="F70" s="4"/>
      <c r="G70" s="4"/>
      <c r="H70" s="4"/>
      <c r="I70" s="4"/>
      <c r="J70" s="15"/>
      <c r="K70" s="15"/>
      <c r="L70" s="39"/>
    </row>
    <row r="71" spans="2:12" ht="16.5" customHeight="1">
      <c r="B71" s="1" t="s">
        <v>180</v>
      </c>
      <c r="C71" s="2" t="s">
        <v>147</v>
      </c>
      <c r="D71" s="4" t="s">
        <v>24</v>
      </c>
      <c r="E71" s="5">
        <v>1</v>
      </c>
      <c r="F71" s="4"/>
      <c r="G71" s="4"/>
      <c r="H71" s="4"/>
      <c r="I71" s="4"/>
      <c r="J71" s="15"/>
      <c r="K71" s="15"/>
      <c r="L71" s="39"/>
    </row>
    <row r="72" spans="2:12" ht="16.5" customHeight="1">
      <c r="B72" s="1" t="s">
        <v>181</v>
      </c>
      <c r="C72" s="2" t="s">
        <v>334</v>
      </c>
      <c r="D72" s="4" t="s">
        <v>24</v>
      </c>
      <c r="E72" s="5">
        <v>1</v>
      </c>
      <c r="F72" s="4"/>
      <c r="G72" s="4"/>
      <c r="H72" s="4"/>
      <c r="I72" s="4"/>
      <c r="J72" s="15"/>
      <c r="K72" s="15"/>
      <c r="L72" s="39"/>
    </row>
    <row r="73" spans="2:12" ht="70.2">
      <c r="B73" s="315">
        <v>3</v>
      </c>
      <c r="C73" s="316" t="s">
        <v>446</v>
      </c>
      <c r="D73" s="318"/>
      <c r="E73" s="317"/>
      <c r="F73" s="87"/>
      <c r="G73" s="87"/>
      <c r="H73" s="87"/>
      <c r="I73" s="87"/>
      <c r="J73" s="93"/>
      <c r="K73" s="15"/>
      <c r="L73" s="39"/>
    </row>
    <row r="74" spans="2:12">
      <c r="B74" s="319">
        <v>3.1</v>
      </c>
      <c r="C74" s="223" t="s">
        <v>447</v>
      </c>
      <c r="D74" s="320" t="s">
        <v>448</v>
      </c>
      <c r="E74" s="321">
        <v>500</v>
      </c>
      <c r="F74" s="95"/>
      <c r="G74" s="95"/>
      <c r="H74" s="95"/>
      <c r="I74" s="95"/>
      <c r="J74" s="96"/>
      <c r="K74" s="15"/>
      <c r="L74" s="39"/>
    </row>
    <row r="75" spans="2:12">
      <c r="B75" s="319">
        <v>3.2</v>
      </c>
      <c r="C75" s="223" t="s">
        <v>449</v>
      </c>
      <c r="D75" s="322" t="s">
        <v>450</v>
      </c>
      <c r="E75" s="321">
        <v>1000</v>
      </c>
      <c r="F75" s="95"/>
      <c r="G75" s="95"/>
      <c r="H75" s="95"/>
      <c r="I75" s="95"/>
      <c r="J75" s="96"/>
      <c r="K75" s="15"/>
      <c r="L75" s="39"/>
    </row>
    <row r="76" spans="2:12" ht="22.8">
      <c r="B76" s="319">
        <v>3.3</v>
      </c>
      <c r="C76" s="223" t="s">
        <v>451</v>
      </c>
      <c r="D76" s="320" t="s">
        <v>452</v>
      </c>
      <c r="E76" s="321">
        <v>300</v>
      </c>
      <c r="F76" s="4"/>
      <c r="G76" s="4"/>
      <c r="H76" s="4"/>
      <c r="I76" s="4"/>
      <c r="J76" s="14"/>
      <c r="K76" s="14"/>
      <c r="L76" s="18"/>
    </row>
    <row r="77" spans="2:12">
      <c r="B77" s="319">
        <v>3.4</v>
      </c>
      <c r="C77" s="223" t="s">
        <v>453</v>
      </c>
      <c r="D77" s="320" t="s">
        <v>452</v>
      </c>
      <c r="E77" s="321">
        <v>600</v>
      </c>
      <c r="F77" s="4"/>
      <c r="G77" s="4"/>
      <c r="H77" s="4"/>
      <c r="I77" s="4"/>
      <c r="J77" s="14"/>
      <c r="K77" s="14"/>
      <c r="L77" s="190"/>
    </row>
    <row r="78" spans="2:12" ht="34.200000000000003" customHeight="1">
      <c r="B78" s="319">
        <v>3.5</v>
      </c>
      <c r="C78" s="223" t="s">
        <v>454</v>
      </c>
      <c r="D78" s="322" t="s">
        <v>455</v>
      </c>
      <c r="E78" s="321">
        <v>10</v>
      </c>
      <c r="F78" s="4"/>
      <c r="G78" s="4"/>
      <c r="H78" s="4"/>
      <c r="I78" s="4"/>
      <c r="J78" s="14"/>
      <c r="K78" s="14"/>
      <c r="L78" s="190"/>
    </row>
    <row r="79" spans="2:12">
      <c r="B79" s="319">
        <v>3.6</v>
      </c>
      <c r="C79" s="223" t="s">
        <v>456</v>
      </c>
      <c r="D79" s="320" t="s">
        <v>452</v>
      </c>
      <c r="E79" s="321">
        <v>17000</v>
      </c>
      <c r="F79" s="4"/>
      <c r="G79" s="4"/>
      <c r="H79" s="4"/>
      <c r="I79" s="4"/>
      <c r="J79" s="14"/>
      <c r="K79" s="14"/>
      <c r="L79" s="190"/>
    </row>
    <row r="80" spans="2:12">
      <c r="B80" s="319">
        <v>3.7</v>
      </c>
      <c r="C80" s="223" t="s">
        <v>457</v>
      </c>
      <c r="D80" s="323" t="s">
        <v>448</v>
      </c>
      <c r="E80" s="321">
        <v>1300</v>
      </c>
      <c r="F80" s="4"/>
      <c r="G80" s="4"/>
      <c r="H80" s="4"/>
      <c r="I80" s="4"/>
      <c r="J80" s="14"/>
      <c r="K80" s="14"/>
      <c r="L80" s="190"/>
    </row>
    <row r="81" spans="2:13">
      <c r="B81" s="319">
        <v>3.8</v>
      </c>
      <c r="C81" s="223" t="s">
        <v>458</v>
      </c>
      <c r="D81" s="320" t="s">
        <v>452</v>
      </c>
      <c r="E81" s="321">
        <v>13000</v>
      </c>
      <c r="F81" s="4"/>
      <c r="G81" s="4"/>
      <c r="H81" s="4"/>
      <c r="I81" s="4"/>
      <c r="J81" s="14"/>
      <c r="K81" s="14"/>
      <c r="L81" s="190"/>
    </row>
    <row r="82" spans="2:13" ht="18" customHeight="1">
      <c r="B82" s="88">
        <v>4</v>
      </c>
      <c r="C82" s="92" t="s">
        <v>182</v>
      </c>
      <c r="D82" s="50"/>
      <c r="E82" s="5"/>
      <c r="F82" s="50"/>
      <c r="G82" s="50"/>
      <c r="H82" s="50"/>
      <c r="I82" s="50"/>
      <c r="J82" s="14"/>
      <c r="K82" s="15"/>
      <c r="L82" s="39"/>
    </row>
    <row r="83" spans="2:13" ht="71.25" customHeight="1">
      <c r="B83" s="177"/>
      <c r="C83" s="69" t="s">
        <v>183</v>
      </c>
      <c r="D83" s="4" t="s">
        <v>24</v>
      </c>
      <c r="E83" s="5">
        <f>E17</f>
        <v>324</v>
      </c>
      <c r="F83" s="4"/>
      <c r="G83" s="4"/>
      <c r="H83" s="4"/>
      <c r="I83" s="4"/>
      <c r="J83" s="85"/>
      <c r="K83" s="15"/>
      <c r="L83" s="39"/>
    </row>
    <row r="84" spans="2:13" ht="17.25" customHeight="1">
      <c r="B84" s="88">
        <v>5</v>
      </c>
      <c r="C84" s="92" t="s">
        <v>184</v>
      </c>
      <c r="D84" s="50"/>
      <c r="E84" s="5"/>
      <c r="F84" s="50"/>
      <c r="G84" s="50"/>
      <c r="H84" s="50"/>
      <c r="I84" s="50"/>
      <c r="J84" s="14"/>
      <c r="K84" s="15"/>
      <c r="L84" s="39"/>
      <c r="M84" s="91"/>
    </row>
    <row r="85" spans="2:13" ht="163.19999999999999">
      <c r="B85" s="177"/>
      <c r="C85" s="70" t="s">
        <v>474</v>
      </c>
      <c r="D85" s="50"/>
      <c r="E85" s="5"/>
      <c r="F85" s="50"/>
      <c r="G85" s="50"/>
      <c r="H85" s="50"/>
      <c r="I85" s="50"/>
      <c r="J85" s="14"/>
      <c r="K85" s="15"/>
      <c r="L85" s="39"/>
    </row>
    <row r="86" spans="2:13" ht="13.2">
      <c r="B86" s="88">
        <v>5.0999999999999996</v>
      </c>
      <c r="C86" s="228" t="s">
        <v>335</v>
      </c>
      <c r="D86" s="6"/>
      <c r="E86" s="6"/>
      <c r="F86" s="50"/>
      <c r="G86" s="50"/>
      <c r="H86" s="50"/>
      <c r="I86" s="50"/>
      <c r="J86" s="14"/>
      <c r="K86" s="15"/>
      <c r="L86" s="39"/>
    </row>
    <row r="87" spans="2:13">
      <c r="B87" s="177" t="s">
        <v>351</v>
      </c>
      <c r="C87" s="229" t="s">
        <v>254</v>
      </c>
      <c r="D87" s="5" t="str">
        <f>'Schedule 1-Kabarnet-Rumuruti'!E22</f>
        <v>per tower</v>
      </c>
      <c r="E87" s="5">
        <f>'Schedule 1-Kabarnet-Rumuruti'!F22</f>
        <v>145</v>
      </c>
      <c r="F87" s="50"/>
      <c r="G87" s="50"/>
      <c r="H87" s="50"/>
      <c r="I87" s="50"/>
      <c r="J87" s="14"/>
      <c r="K87" s="15"/>
      <c r="L87" s="39"/>
    </row>
    <row r="88" spans="2:13">
      <c r="B88" s="177" t="s">
        <v>352</v>
      </c>
      <c r="C88" s="229" t="s">
        <v>255</v>
      </c>
      <c r="D88" s="5" t="str">
        <f>'Schedule 1-Kabarnet-Rumuruti'!E23</f>
        <v>per tower</v>
      </c>
      <c r="E88" s="5">
        <f>'Schedule 1-Kabarnet-Rumuruti'!F23</f>
        <v>5</v>
      </c>
      <c r="F88" s="50"/>
      <c r="G88" s="50"/>
      <c r="H88" s="50"/>
      <c r="I88" s="50"/>
      <c r="J88" s="14"/>
      <c r="K88" s="15"/>
      <c r="L88" s="39"/>
    </row>
    <row r="89" spans="2:13">
      <c r="B89" s="177" t="s">
        <v>353</v>
      </c>
      <c r="C89" s="229" t="s">
        <v>256</v>
      </c>
      <c r="D89" s="5" t="str">
        <f>'Schedule 1-Kabarnet-Rumuruti'!E24</f>
        <v>per tower</v>
      </c>
      <c r="E89" s="5">
        <f>'Schedule 1-Kabarnet-Rumuruti'!F24</f>
        <v>37</v>
      </c>
      <c r="F89" s="50"/>
      <c r="G89" s="50"/>
      <c r="H89" s="50"/>
      <c r="I89" s="50"/>
      <c r="J89" s="14"/>
      <c r="K89" s="15"/>
      <c r="L89" s="39"/>
    </row>
    <row r="90" spans="2:13">
      <c r="B90" s="177" t="s">
        <v>354</v>
      </c>
      <c r="C90" s="229" t="s">
        <v>257</v>
      </c>
      <c r="D90" s="5" t="str">
        <f>'Schedule 1-Kabarnet-Rumuruti'!E25</f>
        <v>per tower</v>
      </c>
      <c r="E90" s="5">
        <f>'Schedule 1-Kabarnet-Rumuruti'!F25</f>
        <v>15</v>
      </c>
      <c r="F90" s="50"/>
      <c r="G90" s="50"/>
      <c r="H90" s="50"/>
      <c r="I90" s="50"/>
      <c r="J90" s="14"/>
      <c r="K90" s="15"/>
      <c r="L90" s="39"/>
    </row>
    <row r="91" spans="2:13">
      <c r="B91" s="177" t="s">
        <v>355</v>
      </c>
      <c r="C91" s="229" t="s">
        <v>258</v>
      </c>
      <c r="D91" s="5" t="str">
        <f>'Schedule 1-Kabarnet-Rumuruti'!E26</f>
        <v>per tower</v>
      </c>
      <c r="E91" s="5">
        <f>'Schedule 1-Kabarnet-Rumuruti'!F26</f>
        <v>5</v>
      </c>
      <c r="F91" s="50"/>
      <c r="G91" s="50"/>
      <c r="H91" s="50"/>
      <c r="I91" s="50"/>
      <c r="J91" s="14"/>
      <c r="K91" s="15"/>
      <c r="L91" s="39"/>
    </row>
    <row r="92" spans="2:13">
      <c r="B92" s="177" t="s">
        <v>356</v>
      </c>
      <c r="C92" s="229" t="s">
        <v>259</v>
      </c>
      <c r="D92" s="5" t="str">
        <f>'Schedule 1-Kabarnet-Rumuruti'!E27</f>
        <v>per leg</v>
      </c>
      <c r="E92" s="5">
        <f>'Schedule 1-Kabarnet-Rumuruti'!F27</f>
        <v>140</v>
      </c>
      <c r="F92" s="50"/>
      <c r="G92" s="50"/>
      <c r="H92" s="50"/>
      <c r="I92" s="50"/>
      <c r="J92" s="14"/>
      <c r="K92" s="15"/>
      <c r="L92" s="39"/>
    </row>
    <row r="93" spans="2:13">
      <c r="B93" s="177" t="s">
        <v>357</v>
      </c>
      <c r="C93" s="229" t="s">
        <v>260</v>
      </c>
      <c r="D93" s="5" t="str">
        <f>'Schedule 1-Kabarnet-Rumuruti'!E28</f>
        <v>per leg</v>
      </c>
      <c r="E93" s="5">
        <f>'Schedule 1-Kabarnet-Rumuruti'!F28</f>
        <v>140</v>
      </c>
      <c r="F93" s="50"/>
      <c r="G93" s="50"/>
      <c r="H93" s="50"/>
      <c r="I93" s="50"/>
      <c r="J93" s="14"/>
      <c r="K93" s="15"/>
      <c r="L93" s="39"/>
    </row>
    <row r="94" spans="2:13">
      <c r="B94" s="177" t="s">
        <v>358</v>
      </c>
      <c r="C94" s="229" t="s">
        <v>261</v>
      </c>
      <c r="D94" s="5" t="str">
        <f>'Schedule 1-Kabarnet-Rumuruti'!E29</f>
        <v>per leg</v>
      </c>
      <c r="E94" s="5">
        <f>'Schedule 1-Kabarnet-Rumuruti'!F29</f>
        <v>140</v>
      </c>
      <c r="F94" s="50"/>
      <c r="G94" s="50"/>
      <c r="H94" s="50"/>
      <c r="I94" s="50"/>
      <c r="J94" s="14"/>
      <c r="K94" s="15"/>
      <c r="L94" s="39"/>
    </row>
    <row r="95" spans="2:13">
      <c r="B95" s="177" t="s">
        <v>359</v>
      </c>
      <c r="C95" s="229" t="s">
        <v>262</v>
      </c>
      <c r="D95" s="5" t="str">
        <f>'Schedule 1-Kabarnet-Rumuruti'!E30</f>
        <v>per leg</v>
      </c>
      <c r="E95" s="5">
        <f>'Schedule 1-Kabarnet-Rumuruti'!F30</f>
        <v>140</v>
      </c>
      <c r="F95" s="50"/>
      <c r="G95" s="50"/>
      <c r="H95" s="50"/>
      <c r="I95" s="50"/>
      <c r="J95" s="14"/>
      <c r="K95" s="15"/>
      <c r="L95" s="39"/>
    </row>
    <row r="96" spans="2:13">
      <c r="B96" s="177" t="s">
        <v>459</v>
      </c>
      <c r="C96" s="229" t="s">
        <v>436</v>
      </c>
      <c r="D96" s="5" t="str">
        <f>'Schedule 1-Kabarnet-Rumuruti'!E31</f>
        <v>per leg</v>
      </c>
      <c r="E96" s="5">
        <f>'Schedule 1-Kabarnet-Rumuruti'!F31</f>
        <v>20</v>
      </c>
      <c r="F96" s="50"/>
      <c r="G96" s="50"/>
      <c r="H96" s="50"/>
      <c r="I96" s="50"/>
      <c r="J96" s="14"/>
      <c r="K96" s="15"/>
      <c r="L96" s="39"/>
    </row>
    <row r="97" spans="2:12">
      <c r="B97" s="177" t="s">
        <v>460</v>
      </c>
      <c r="C97" s="229" t="s">
        <v>437</v>
      </c>
      <c r="D97" s="5" t="str">
        <f>'Schedule 1-Kabarnet-Rumuruti'!E32</f>
        <v>per leg</v>
      </c>
      <c r="E97" s="5">
        <f>'Schedule 1-Kabarnet-Rumuruti'!F32</f>
        <v>20</v>
      </c>
      <c r="F97" s="50"/>
      <c r="G97" s="50"/>
      <c r="H97" s="50"/>
      <c r="I97" s="50"/>
      <c r="J97" s="14"/>
      <c r="K97" s="15"/>
      <c r="L97" s="39"/>
    </row>
    <row r="98" spans="2:12" ht="13.2">
      <c r="B98" s="88">
        <v>5.2</v>
      </c>
      <c r="C98" s="228" t="s">
        <v>336</v>
      </c>
      <c r="D98" s="6"/>
      <c r="E98" s="6"/>
      <c r="F98" s="50"/>
      <c r="G98" s="50"/>
      <c r="H98" s="50"/>
      <c r="I98" s="50"/>
      <c r="J98" s="14"/>
      <c r="K98" s="15"/>
      <c r="L98" s="39"/>
    </row>
    <row r="99" spans="2:12">
      <c r="B99" s="177" t="s">
        <v>360</v>
      </c>
      <c r="C99" s="229" t="s">
        <v>264</v>
      </c>
      <c r="D99" s="5" t="str">
        <f>'Schedule 1-Kabarnet-Rumuruti'!E35</f>
        <v>per tower</v>
      </c>
      <c r="E99" s="5">
        <f>'Schedule 1-Kabarnet-Rumuruti'!F35</f>
        <v>119</v>
      </c>
      <c r="F99" s="50"/>
      <c r="G99" s="50"/>
      <c r="H99" s="50"/>
      <c r="I99" s="50"/>
      <c r="J99" s="14"/>
      <c r="K99" s="15"/>
      <c r="L99" s="39"/>
    </row>
    <row r="100" spans="2:12">
      <c r="B100" s="177" t="s">
        <v>361</v>
      </c>
      <c r="C100" s="229" t="s">
        <v>265</v>
      </c>
      <c r="D100" s="5" t="str">
        <f>'Schedule 1-Kabarnet-Rumuruti'!E36</f>
        <v>per tower</v>
      </c>
      <c r="E100" s="5">
        <f>'Schedule 1-Kabarnet-Rumuruti'!F36</f>
        <v>10</v>
      </c>
      <c r="F100" s="50"/>
      <c r="G100" s="50"/>
      <c r="H100" s="50"/>
      <c r="I100" s="50"/>
      <c r="J100" s="14"/>
      <c r="K100" s="15"/>
      <c r="L100" s="39"/>
    </row>
    <row r="101" spans="2:12">
      <c r="B101" s="177" t="s">
        <v>362</v>
      </c>
      <c r="C101" s="229" t="s">
        <v>266</v>
      </c>
      <c r="D101" s="5" t="str">
        <f>'Schedule 1-Kabarnet-Rumuruti'!E37</f>
        <v>per tower</v>
      </c>
      <c r="E101" s="5">
        <f>'Schedule 1-Kabarnet-Rumuruti'!F37</f>
        <v>21</v>
      </c>
      <c r="F101" s="50"/>
      <c r="G101" s="50"/>
      <c r="H101" s="50"/>
      <c r="I101" s="50"/>
      <c r="J101" s="14"/>
      <c r="K101" s="15"/>
      <c r="L101" s="39"/>
    </row>
    <row r="102" spans="2:12">
      <c r="B102" s="177" t="s">
        <v>363</v>
      </c>
      <c r="C102" s="229" t="s">
        <v>267</v>
      </c>
      <c r="D102" s="5" t="str">
        <f>'Schedule 1-Kabarnet-Rumuruti'!E38</f>
        <v>per tower</v>
      </c>
      <c r="E102" s="5">
        <f>'Schedule 1-Kabarnet-Rumuruti'!F38</f>
        <v>20</v>
      </c>
      <c r="F102" s="50"/>
      <c r="G102" s="50"/>
      <c r="H102" s="50"/>
      <c r="I102" s="50"/>
      <c r="J102" s="14"/>
      <c r="K102" s="15"/>
      <c r="L102" s="39"/>
    </row>
    <row r="103" spans="2:12">
      <c r="B103" s="177" t="s">
        <v>364</v>
      </c>
      <c r="C103" s="229" t="s">
        <v>268</v>
      </c>
      <c r="D103" s="5" t="str">
        <f>'Schedule 1-Kabarnet-Rumuruti'!E39</f>
        <v>per tower</v>
      </c>
      <c r="E103" s="5">
        <f>'Schedule 1-Kabarnet-Rumuruti'!F39</f>
        <v>5</v>
      </c>
      <c r="F103" s="50"/>
      <c r="G103" s="50"/>
      <c r="H103" s="50"/>
      <c r="I103" s="50"/>
      <c r="J103" s="14"/>
      <c r="K103" s="15"/>
      <c r="L103" s="39"/>
    </row>
    <row r="104" spans="2:12">
      <c r="B104" s="177" t="s">
        <v>365</v>
      </c>
      <c r="C104" s="229" t="s">
        <v>269</v>
      </c>
      <c r="D104" s="5" t="str">
        <f>'Schedule 1-Kabarnet-Rumuruti'!E40</f>
        <v>per leg</v>
      </c>
      <c r="E104" s="5">
        <f>'Schedule 1-Kabarnet-Rumuruti'!F40</f>
        <v>100</v>
      </c>
      <c r="F104" s="50"/>
      <c r="G104" s="50"/>
      <c r="H104" s="50"/>
      <c r="I104" s="50"/>
      <c r="J104" s="14"/>
      <c r="K104" s="15"/>
      <c r="L104" s="39"/>
    </row>
    <row r="105" spans="2:12">
      <c r="B105" s="177" t="s">
        <v>366</v>
      </c>
      <c r="C105" s="229" t="s">
        <v>270</v>
      </c>
      <c r="D105" s="5" t="str">
        <f>'Schedule 1-Kabarnet-Rumuruti'!E41</f>
        <v>per leg</v>
      </c>
      <c r="E105" s="5">
        <f>'Schedule 1-Kabarnet-Rumuruti'!F41</f>
        <v>100</v>
      </c>
      <c r="F105" s="50"/>
      <c r="G105" s="50"/>
      <c r="H105" s="50"/>
      <c r="I105" s="50"/>
      <c r="J105" s="14"/>
      <c r="K105" s="15"/>
      <c r="L105" s="39"/>
    </row>
    <row r="106" spans="2:12">
      <c r="B106" s="177" t="s">
        <v>367</v>
      </c>
      <c r="C106" s="229" t="s">
        <v>271</v>
      </c>
      <c r="D106" s="5" t="str">
        <f>'Schedule 1-Kabarnet-Rumuruti'!E42</f>
        <v>per leg</v>
      </c>
      <c r="E106" s="5">
        <f>'Schedule 1-Kabarnet-Rumuruti'!F42</f>
        <v>100</v>
      </c>
      <c r="F106" s="50"/>
      <c r="G106" s="50"/>
      <c r="H106" s="50"/>
      <c r="I106" s="50"/>
      <c r="J106" s="14"/>
      <c r="K106" s="15"/>
      <c r="L106" s="39"/>
    </row>
    <row r="107" spans="2:12">
      <c r="B107" s="177" t="s">
        <v>368</v>
      </c>
      <c r="C107" s="229" t="s">
        <v>272</v>
      </c>
      <c r="D107" s="5" t="str">
        <f>'Schedule 1-Kabarnet-Rumuruti'!E43</f>
        <v>per leg</v>
      </c>
      <c r="E107" s="5">
        <f>'Schedule 1-Kabarnet-Rumuruti'!F43</f>
        <v>180</v>
      </c>
      <c r="F107" s="50"/>
      <c r="G107" s="50"/>
      <c r="H107" s="50"/>
      <c r="I107" s="50"/>
      <c r="J107" s="14"/>
      <c r="K107" s="15"/>
      <c r="L107" s="39"/>
    </row>
    <row r="108" spans="2:12">
      <c r="B108" s="177" t="s">
        <v>461</v>
      </c>
      <c r="C108" s="229" t="s">
        <v>463</v>
      </c>
      <c r="D108" s="5" t="str">
        <f>'Schedule 1-Kabarnet-Rumuruti'!E44</f>
        <v>per leg</v>
      </c>
      <c r="E108" s="5">
        <f>'Schedule 1-Kabarnet-Rumuruti'!F44</f>
        <v>24</v>
      </c>
      <c r="F108" s="50"/>
      <c r="G108" s="50"/>
      <c r="H108" s="50"/>
      <c r="I108" s="50"/>
      <c r="J108" s="14"/>
      <c r="K108" s="15"/>
      <c r="L108" s="39"/>
    </row>
    <row r="109" spans="2:12">
      <c r="B109" s="177" t="s">
        <v>462</v>
      </c>
      <c r="C109" s="229" t="s">
        <v>445</v>
      </c>
      <c r="D109" s="5" t="str">
        <f>'Schedule 1-Kabarnet-Rumuruti'!E45</f>
        <v>per leg</v>
      </c>
      <c r="E109" s="5">
        <f>'Schedule 1-Kabarnet-Rumuruti'!F45</f>
        <v>12</v>
      </c>
      <c r="F109" s="50"/>
      <c r="G109" s="50"/>
      <c r="H109" s="50"/>
      <c r="I109" s="50"/>
      <c r="J109" s="14"/>
      <c r="K109" s="15"/>
      <c r="L109" s="39"/>
    </row>
    <row r="110" spans="2:12" ht="13.2">
      <c r="B110" s="88">
        <v>5.3</v>
      </c>
      <c r="C110" s="228" t="s">
        <v>337</v>
      </c>
      <c r="D110" s="6"/>
      <c r="E110" s="6"/>
      <c r="F110" s="50"/>
      <c r="G110" s="50"/>
      <c r="H110" s="50"/>
      <c r="I110" s="50"/>
      <c r="J110" s="14"/>
      <c r="K110" s="15"/>
      <c r="L110" s="39"/>
    </row>
    <row r="111" spans="2:12">
      <c r="B111" s="177" t="s">
        <v>369</v>
      </c>
      <c r="C111" s="229" t="s">
        <v>273</v>
      </c>
      <c r="D111" s="5" t="str">
        <f>'Schedule 1-Kabarnet-Rumuruti'!E48</f>
        <v>per tower</v>
      </c>
      <c r="E111" s="5">
        <f>'Schedule 1-Kabarnet-Rumuruti'!F48</f>
        <v>12</v>
      </c>
      <c r="F111" s="50"/>
      <c r="G111" s="50"/>
      <c r="H111" s="50"/>
      <c r="I111" s="50"/>
      <c r="J111" s="14"/>
      <c r="K111" s="15"/>
      <c r="L111" s="39"/>
    </row>
    <row r="112" spans="2:12">
      <c r="B112" s="177" t="s">
        <v>370</v>
      </c>
      <c r="C112" s="229" t="s">
        <v>274</v>
      </c>
      <c r="D112" s="5" t="str">
        <f>'Schedule 1-Kabarnet-Rumuruti'!E49</f>
        <v>per tower</v>
      </c>
      <c r="E112" s="5">
        <f>'Schedule 1-Kabarnet-Rumuruti'!F49</f>
        <v>1</v>
      </c>
      <c r="F112" s="50"/>
      <c r="G112" s="50"/>
      <c r="H112" s="50"/>
      <c r="I112" s="50"/>
      <c r="J112" s="14"/>
      <c r="K112" s="15"/>
      <c r="L112" s="39"/>
    </row>
    <row r="113" spans="2:12">
      <c r="B113" s="177" t="s">
        <v>371</v>
      </c>
      <c r="C113" s="229" t="s">
        <v>275</v>
      </c>
      <c r="D113" s="5" t="str">
        <f>'Schedule 1-Kabarnet-Rumuruti'!E50</f>
        <v>per tower</v>
      </c>
      <c r="E113" s="5">
        <f>'Schedule 1-Kabarnet-Rumuruti'!F50</f>
        <v>2</v>
      </c>
      <c r="F113" s="50"/>
      <c r="G113" s="50"/>
      <c r="H113" s="50"/>
      <c r="I113" s="50"/>
      <c r="J113" s="14"/>
      <c r="K113" s="15"/>
      <c r="L113" s="39"/>
    </row>
    <row r="114" spans="2:12">
      <c r="B114" s="177" t="s">
        <v>372</v>
      </c>
      <c r="C114" s="229" t="s">
        <v>276</v>
      </c>
      <c r="D114" s="5" t="str">
        <f>'Schedule 1-Kabarnet-Rumuruti'!E51</f>
        <v>per tower</v>
      </c>
      <c r="E114" s="5">
        <f>'Schedule 1-Kabarnet-Rumuruti'!F51</f>
        <v>2</v>
      </c>
      <c r="F114" s="50"/>
      <c r="G114" s="50"/>
      <c r="H114" s="50"/>
      <c r="I114" s="50"/>
      <c r="J114" s="14"/>
      <c r="K114" s="15"/>
      <c r="L114" s="39"/>
    </row>
    <row r="115" spans="2:12">
      <c r="B115" s="177" t="s">
        <v>373</v>
      </c>
      <c r="C115" s="229" t="s">
        <v>277</v>
      </c>
      <c r="D115" s="5" t="str">
        <f>'Schedule 1-Kabarnet-Rumuruti'!E52</f>
        <v>per tower</v>
      </c>
      <c r="E115" s="5">
        <f>'Schedule 1-Kabarnet-Rumuruti'!F52</f>
        <v>1</v>
      </c>
      <c r="F115" s="50"/>
      <c r="G115" s="50"/>
      <c r="H115" s="50"/>
      <c r="I115" s="50"/>
      <c r="J115" s="14"/>
      <c r="K115" s="15"/>
      <c r="L115" s="39"/>
    </row>
    <row r="116" spans="2:12">
      <c r="B116" s="177" t="s">
        <v>374</v>
      </c>
      <c r="C116" s="229" t="s">
        <v>278</v>
      </c>
      <c r="D116" s="5" t="str">
        <f>'Schedule 1-Kabarnet-Rumuruti'!E53</f>
        <v>per leg</v>
      </c>
      <c r="E116" s="5">
        <f>'Schedule 1-Kabarnet-Rumuruti'!F53</f>
        <v>12</v>
      </c>
      <c r="F116" s="50"/>
      <c r="G116" s="50"/>
      <c r="H116" s="50"/>
      <c r="I116" s="50"/>
      <c r="J116" s="14"/>
      <c r="K116" s="15"/>
      <c r="L116" s="39"/>
    </row>
    <row r="117" spans="2:12">
      <c r="B117" s="177" t="s">
        <v>375</v>
      </c>
      <c r="C117" s="229" t="s">
        <v>279</v>
      </c>
      <c r="D117" s="5" t="str">
        <f>'Schedule 1-Kabarnet-Rumuruti'!E54</f>
        <v>per leg</v>
      </c>
      <c r="E117" s="5">
        <f>'Schedule 1-Kabarnet-Rumuruti'!F54</f>
        <v>8</v>
      </c>
      <c r="F117" s="50"/>
      <c r="G117" s="50"/>
      <c r="H117" s="50"/>
      <c r="I117" s="50"/>
      <c r="J117" s="14"/>
      <c r="K117" s="15"/>
      <c r="L117" s="39"/>
    </row>
    <row r="118" spans="2:12">
      <c r="B118" s="177" t="s">
        <v>376</v>
      </c>
      <c r="C118" s="229" t="s">
        <v>280</v>
      </c>
      <c r="D118" s="5" t="str">
        <f>'Schedule 1-Kabarnet-Rumuruti'!E55</f>
        <v>per leg</v>
      </c>
      <c r="E118" s="5">
        <f>'Schedule 1-Kabarnet-Rumuruti'!F55</f>
        <v>8</v>
      </c>
      <c r="F118" s="50"/>
      <c r="G118" s="50"/>
      <c r="H118" s="50"/>
      <c r="I118" s="50"/>
      <c r="J118" s="14"/>
      <c r="K118" s="15"/>
      <c r="L118" s="39"/>
    </row>
    <row r="119" spans="2:12">
      <c r="B119" s="177" t="s">
        <v>377</v>
      </c>
      <c r="C119" s="229" t="s">
        <v>281</v>
      </c>
      <c r="D119" s="5" t="str">
        <f>'Schedule 1-Kabarnet-Rumuruti'!E56</f>
        <v>per leg</v>
      </c>
      <c r="E119" s="5">
        <f>'Schedule 1-Kabarnet-Rumuruti'!F56</f>
        <v>8</v>
      </c>
      <c r="F119" s="50"/>
      <c r="G119" s="50"/>
      <c r="H119" s="50"/>
      <c r="I119" s="50"/>
      <c r="J119" s="14"/>
      <c r="K119" s="15"/>
      <c r="L119" s="39"/>
    </row>
    <row r="120" spans="2:12">
      <c r="B120" s="177" t="s">
        <v>464</v>
      </c>
      <c r="C120" s="229" t="s">
        <v>442</v>
      </c>
      <c r="D120" s="5" t="str">
        <f>'Schedule 1-Kabarnet-Rumuruti'!E57</f>
        <v>per leg</v>
      </c>
      <c r="E120" s="5">
        <f>'Schedule 1-Kabarnet-Rumuruti'!F57</f>
        <v>8</v>
      </c>
      <c r="F120" s="50"/>
      <c r="G120" s="50"/>
      <c r="H120" s="50"/>
      <c r="I120" s="50"/>
      <c r="J120" s="14"/>
      <c r="K120" s="15"/>
      <c r="L120" s="39"/>
    </row>
    <row r="121" spans="2:12">
      <c r="B121" s="177" t="s">
        <v>465</v>
      </c>
      <c r="C121" s="229" t="s">
        <v>443</v>
      </c>
      <c r="D121" s="5" t="str">
        <f>'Schedule 1-Kabarnet-Rumuruti'!E58</f>
        <v>per leg</v>
      </c>
      <c r="E121" s="5">
        <f>'Schedule 1-Kabarnet-Rumuruti'!F58</f>
        <v>8</v>
      </c>
      <c r="F121" s="50"/>
      <c r="G121" s="50"/>
      <c r="H121" s="50"/>
      <c r="I121" s="50"/>
      <c r="J121" s="14"/>
      <c r="K121" s="15"/>
      <c r="L121" s="39"/>
    </row>
    <row r="122" spans="2:12" ht="13.2">
      <c r="B122" s="88">
        <v>5.4</v>
      </c>
      <c r="C122" s="228" t="s">
        <v>338</v>
      </c>
      <c r="D122" s="6"/>
      <c r="E122" s="6"/>
      <c r="F122" s="50"/>
      <c r="G122" s="50"/>
      <c r="H122" s="50"/>
      <c r="I122" s="50"/>
      <c r="J122" s="14"/>
      <c r="K122" s="15"/>
      <c r="L122" s="39"/>
    </row>
    <row r="123" spans="2:12">
      <c r="B123" s="177" t="s">
        <v>378</v>
      </c>
      <c r="C123" s="229" t="s">
        <v>282</v>
      </c>
      <c r="D123" s="5" t="str">
        <f>'Schedule 1-Kabarnet-Rumuruti'!E61</f>
        <v>per tower</v>
      </c>
      <c r="E123" s="5">
        <f>'Schedule 1-Kabarnet-Rumuruti'!F61</f>
        <v>23</v>
      </c>
      <c r="F123" s="50"/>
      <c r="G123" s="50"/>
      <c r="H123" s="50"/>
      <c r="I123" s="50"/>
      <c r="J123" s="14"/>
      <c r="K123" s="15"/>
      <c r="L123" s="39"/>
    </row>
    <row r="124" spans="2:12">
      <c r="B124" s="177" t="s">
        <v>379</v>
      </c>
      <c r="C124" s="229" t="s">
        <v>339</v>
      </c>
      <c r="D124" s="5" t="str">
        <f>'Schedule 1-Kabarnet-Rumuruti'!E62</f>
        <v>per tower</v>
      </c>
      <c r="E124" s="5">
        <f>'Schedule 1-Kabarnet-Rumuruti'!F62</f>
        <v>1</v>
      </c>
      <c r="F124" s="50"/>
      <c r="G124" s="50"/>
      <c r="H124" s="50"/>
      <c r="I124" s="50"/>
      <c r="J124" s="14"/>
      <c r="K124" s="15"/>
      <c r="L124" s="39"/>
    </row>
    <row r="125" spans="2:12">
      <c r="B125" s="177" t="s">
        <v>380</v>
      </c>
      <c r="C125" s="229" t="s">
        <v>340</v>
      </c>
      <c r="D125" s="5" t="str">
        <f>'Schedule 1-Kabarnet-Rumuruti'!E63</f>
        <v>per tower</v>
      </c>
      <c r="E125" s="5">
        <f>'Schedule 1-Kabarnet-Rumuruti'!F63</f>
        <v>4</v>
      </c>
      <c r="F125" s="50"/>
      <c r="G125" s="50"/>
      <c r="H125" s="50"/>
      <c r="I125" s="50"/>
      <c r="J125" s="14"/>
      <c r="K125" s="15"/>
      <c r="L125" s="39"/>
    </row>
    <row r="126" spans="2:12">
      <c r="B126" s="177" t="s">
        <v>381</v>
      </c>
      <c r="C126" s="229" t="s">
        <v>341</v>
      </c>
      <c r="D126" s="5" t="str">
        <f>'Schedule 1-Kabarnet-Rumuruti'!E64</f>
        <v>per tower</v>
      </c>
      <c r="E126" s="5">
        <f>'Schedule 1-Kabarnet-Rumuruti'!F64</f>
        <v>15</v>
      </c>
      <c r="F126" s="50"/>
      <c r="G126" s="50"/>
      <c r="H126" s="50"/>
      <c r="I126" s="50"/>
      <c r="J126" s="14"/>
      <c r="K126" s="15"/>
      <c r="L126" s="39"/>
    </row>
    <row r="127" spans="2:12">
      <c r="B127" s="177" t="s">
        <v>382</v>
      </c>
      <c r="C127" s="229" t="s">
        <v>342</v>
      </c>
      <c r="D127" s="5" t="str">
        <f>'Schedule 1-Kabarnet-Rumuruti'!E65</f>
        <v>per tower</v>
      </c>
      <c r="E127" s="5">
        <f>'Schedule 1-Kabarnet-Rumuruti'!F65</f>
        <v>2</v>
      </c>
      <c r="F127" s="50"/>
      <c r="G127" s="50"/>
      <c r="H127" s="50"/>
      <c r="I127" s="50"/>
      <c r="J127" s="14"/>
      <c r="K127" s="15"/>
      <c r="L127" s="39"/>
    </row>
    <row r="128" spans="2:12">
      <c r="B128" s="177" t="s">
        <v>383</v>
      </c>
      <c r="C128" s="229" t="s">
        <v>343</v>
      </c>
      <c r="D128" s="5" t="str">
        <f>'Schedule 1-Kabarnet-Rumuruti'!E66</f>
        <v>per leg</v>
      </c>
      <c r="E128" s="5">
        <f>'Schedule 1-Kabarnet-Rumuruti'!F66</f>
        <v>20</v>
      </c>
      <c r="F128" s="50"/>
      <c r="G128" s="50"/>
      <c r="H128" s="50"/>
      <c r="I128" s="50"/>
      <c r="J128" s="14"/>
      <c r="K128" s="15"/>
      <c r="L128" s="39"/>
    </row>
    <row r="129" spans="2:12">
      <c r="B129" s="177" t="s">
        <v>384</v>
      </c>
      <c r="C129" s="229" t="s">
        <v>344</v>
      </c>
      <c r="D129" s="5" t="str">
        <f>'Schedule 1-Kabarnet-Rumuruti'!E67</f>
        <v>per leg</v>
      </c>
      <c r="E129" s="5">
        <f>'Schedule 1-Kabarnet-Rumuruti'!F67</f>
        <v>20</v>
      </c>
      <c r="F129" s="50"/>
      <c r="G129" s="50"/>
      <c r="H129" s="50"/>
      <c r="I129" s="50"/>
      <c r="J129" s="14"/>
      <c r="K129" s="15"/>
      <c r="L129" s="39"/>
    </row>
    <row r="130" spans="2:12">
      <c r="B130" s="177" t="s">
        <v>385</v>
      </c>
      <c r="C130" s="229" t="s">
        <v>345</v>
      </c>
      <c r="D130" s="5" t="str">
        <f>'Schedule 1-Kabarnet-Rumuruti'!E68</f>
        <v>per leg</v>
      </c>
      <c r="E130" s="5">
        <f>'Schedule 1-Kabarnet-Rumuruti'!F68</f>
        <v>20</v>
      </c>
      <c r="F130" s="50"/>
      <c r="G130" s="50"/>
      <c r="H130" s="50"/>
      <c r="I130" s="50"/>
      <c r="J130" s="14"/>
      <c r="K130" s="15"/>
      <c r="L130" s="39"/>
    </row>
    <row r="131" spans="2:12">
      <c r="B131" s="177" t="s">
        <v>386</v>
      </c>
      <c r="C131" s="229" t="s">
        <v>346</v>
      </c>
      <c r="D131" s="5" t="str">
        <f>'Schedule 1-Kabarnet-Rumuruti'!E69</f>
        <v>per leg</v>
      </c>
      <c r="E131" s="5">
        <f>'Schedule 1-Kabarnet-Rumuruti'!F69</f>
        <v>12</v>
      </c>
      <c r="F131" s="50"/>
      <c r="G131" s="50"/>
      <c r="H131" s="50"/>
      <c r="I131" s="50"/>
      <c r="J131" s="14"/>
      <c r="K131" s="15"/>
      <c r="L131" s="39"/>
    </row>
    <row r="132" spans="2:12">
      <c r="B132" s="177" t="s">
        <v>466</v>
      </c>
      <c r="C132" s="229" t="s">
        <v>468</v>
      </c>
      <c r="D132" s="5" t="str">
        <f>'Schedule 1-Kabarnet-Rumuruti'!E70</f>
        <v>per leg</v>
      </c>
      <c r="E132" s="5">
        <f>'Schedule 1-Kabarnet-Rumuruti'!F70</f>
        <v>12</v>
      </c>
      <c r="F132" s="50"/>
      <c r="G132" s="50"/>
      <c r="H132" s="50"/>
      <c r="I132" s="50"/>
      <c r="J132" s="14"/>
      <c r="K132" s="15"/>
      <c r="L132" s="39"/>
    </row>
    <row r="133" spans="2:12">
      <c r="B133" s="177" t="s">
        <v>467</v>
      </c>
      <c r="C133" s="229" t="s">
        <v>469</v>
      </c>
      <c r="D133" s="5" t="str">
        <f>'Schedule 1-Kabarnet-Rumuruti'!E71</f>
        <v>per leg</v>
      </c>
      <c r="E133" s="5">
        <f>'Schedule 1-Kabarnet-Rumuruti'!F71</f>
        <v>12</v>
      </c>
      <c r="F133" s="50"/>
      <c r="G133" s="50"/>
      <c r="H133" s="50"/>
      <c r="I133" s="50"/>
      <c r="J133" s="14"/>
      <c r="K133" s="15"/>
      <c r="L133" s="39"/>
    </row>
    <row r="134" spans="2:12" ht="26.4">
      <c r="B134" s="88">
        <v>5.5</v>
      </c>
      <c r="C134" s="228" t="s">
        <v>347</v>
      </c>
      <c r="D134" s="6"/>
      <c r="E134" s="6"/>
      <c r="F134" s="50"/>
      <c r="G134" s="50"/>
      <c r="H134" s="50"/>
      <c r="I134" s="50"/>
      <c r="J134" s="14"/>
      <c r="K134" s="15"/>
      <c r="L134" s="39"/>
    </row>
    <row r="135" spans="2:12">
      <c r="B135" s="177" t="s">
        <v>387</v>
      </c>
      <c r="C135" s="229" t="s">
        <v>292</v>
      </c>
      <c r="D135" s="5" t="str">
        <f>'Schedule 1-Kabarnet-Rumuruti'!E74</f>
        <v>per tower</v>
      </c>
      <c r="E135" s="5">
        <f>'Schedule 1-Kabarnet-Rumuruti'!F74</f>
        <v>7</v>
      </c>
      <c r="F135" s="50"/>
      <c r="G135" s="50"/>
      <c r="H135" s="50"/>
      <c r="I135" s="50"/>
      <c r="J135" s="14"/>
      <c r="K135" s="15"/>
      <c r="L135" s="39"/>
    </row>
    <row r="136" spans="2:12">
      <c r="B136" s="177" t="s">
        <v>388</v>
      </c>
      <c r="C136" s="229" t="s">
        <v>293</v>
      </c>
      <c r="D136" s="5" t="str">
        <f>'Schedule 1-Kabarnet-Rumuruti'!E75</f>
        <v>per tower</v>
      </c>
      <c r="E136" s="5">
        <f>'Schedule 1-Kabarnet-Rumuruti'!F75</f>
        <v>1</v>
      </c>
      <c r="F136" s="50"/>
      <c r="G136" s="50"/>
      <c r="H136" s="50"/>
      <c r="I136" s="50"/>
      <c r="J136" s="14"/>
      <c r="K136" s="15"/>
      <c r="L136" s="39"/>
    </row>
    <row r="137" spans="2:12">
      <c r="B137" s="177" t="s">
        <v>389</v>
      </c>
      <c r="C137" s="229" t="s">
        <v>348</v>
      </c>
      <c r="D137" s="5" t="str">
        <f>'Schedule 1-Kabarnet-Rumuruti'!E76</f>
        <v>per tower</v>
      </c>
      <c r="E137" s="5">
        <f>'Schedule 1-Kabarnet-Rumuruti'!F76</f>
        <v>1</v>
      </c>
      <c r="F137" s="50"/>
      <c r="G137" s="50"/>
      <c r="H137" s="50"/>
      <c r="I137" s="50"/>
      <c r="J137" s="14"/>
      <c r="K137" s="15"/>
      <c r="L137" s="39"/>
    </row>
    <row r="138" spans="2:12">
      <c r="B138" s="177" t="s">
        <v>390</v>
      </c>
      <c r="C138" s="229" t="s">
        <v>295</v>
      </c>
      <c r="D138" s="5" t="str">
        <f>'Schedule 1-Kabarnet-Rumuruti'!E77</f>
        <v>per tower</v>
      </c>
      <c r="E138" s="5">
        <f>'Schedule 1-Kabarnet-Rumuruti'!F77</f>
        <v>1</v>
      </c>
      <c r="F138" s="50"/>
      <c r="G138" s="50"/>
      <c r="H138" s="50"/>
      <c r="I138" s="50"/>
      <c r="J138" s="14"/>
      <c r="K138" s="15"/>
      <c r="L138" s="39"/>
    </row>
    <row r="139" spans="2:12">
      <c r="B139" s="177" t="s">
        <v>391</v>
      </c>
      <c r="C139" s="229" t="s">
        <v>296</v>
      </c>
      <c r="D139" s="5" t="str">
        <f>'Schedule 1-Kabarnet-Rumuruti'!E78</f>
        <v>per tower</v>
      </c>
      <c r="E139" s="5">
        <f>'Schedule 1-Kabarnet-Rumuruti'!F78</f>
        <v>1</v>
      </c>
      <c r="F139" s="50"/>
      <c r="G139" s="50"/>
      <c r="H139" s="50"/>
      <c r="I139" s="50"/>
      <c r="J139" s="14"/>
      <c r="K139" s="15"/>
      <c r="L139" s="39"/>
    </row>
    <row r="140" spans="2:12">
      <c r="B140" s="177" t="s">
        <v>392</v>
      </c>
      <c r="C140" s="229" t="s">
        <v>297</v>
      </c>
      <c r="D140" s="5" t="str">
        <f>'Schedule 1-Kabarnet-Rumuruti'!E79</f>
        <v>per leg</v>
      </c>
      <c r="E140" s="5">
        <f>'Schedule 1-Kabarnet-Rumuruti'!F79</f>
        <v>8</v>
      </c>
      <c r="F140" s="50"/>
      <c r="G140" s="50"/>
      <c r="H140" s="50"/>
      <c r="I140" s="50"/>
      <c r="J140" s="14"/>
      <c r="K140" s="15"/>
      <c r="L140" s="39"/>
    </row>
    <row r="141" spans="2:12">
      <c r="B141" s="177" t="s">
        <v>393</v>
      </c>
      <c r="C141" s="229" t="s">
        <v>349</v>
      </c>
      <c r="D141" s="5" t="str">
        <f>'Schedule 1-Kabarnet-Rumuruti'!E80</f>
        <v>per leg</v>
      </c>
      <c r="E141" s="5">
        <f>'Schedule 1-Kabarnet-Rumuruti'!F80</f>
        <v>4</v>
      </c>
      <c r="F141" s="50"/>
      <c r="G141" s="50"/>
      <c r="H141" s="50"/>
      <c r="I141" s="50"/>
      <c r="J141" s="14"/>
      <c r="K141" s="15"/>
      <c r="L141" s="39"/>
    </row>
    <row r="142" spans="2:12">
      <c r="B142" s="177" t="s">
        <v>394</v>
      </c>
      <c r="C142" s="229" t="s">
        <v>299</v>
      </c>
      <c r="D142" s="5" t="str">
        <f>'Schedule 1-Kabarnet-Rumuruti'!E81</f>
        <v>per leg</v>
      </c>
      <c r="E142" s="5">
        <f>'Schedule 1-Kabarnet-Rumuruti'!F81</f>
        <v>4</v>
      </c>
      <c r="F142" s="50"/>
      <c r="G142" s="50"/>
      <c r="H142" s="50"/>
      <c r="I142" s="50"/>
      <c r="J142" s="14"/>
      <c r="K142" s="15"/>
      <c r="L142" s="39"/>
    </row>
    <row r="143" spans="2:12">
      <c r="B143" s="177" t="s">
        <v>395</v>
      </c>
      <c r="C143" s="229" t="s">
        <v>350</v>
      </c>
      <c r="D143" s="5" t="str">
        <f>'Schedule 1-Kabarnet-Rumuruti'!E82</f>
        <v>per leg</v>
      </c>
      <c r="E143" s="5">
        <f>'Schedule 1-Kabarnet-Rumuruti'!F82</f>
        <v>8</v>
      </c>
      <c r="F143" s="50"/>
      <c r="G143" s="50"/>
      <c r="H143" s="50"/>
      <c r="I143" s="50"/>
      <c r="J143" s="14"/>
      <c r="K143" s="15"/>
      <c r="L143" s="39"/>
    </row>
    <row r="144" spans="2:12">
      <c r="B144" s="177" t="s">
        <v>470</v>
      </c>
      <c r="C144" s="229" t="s">
        <v>472</v>
      </c>
      <c r="D144" s="5" t="str">
        <f>'Schedule 1-Kabarnet-Rumuruti'!E83</f>
        <v>per leg</v>
      </c>
      <c r="E144" s="5">
        <f>'Schedule 1-Kabarnet-Rumuruti'!F83</f>
        <v>4</v>
      </c>
      <c r="F144" s="50"/>
      <c r="G144" s="50"/>
      <c r="H144" s="50"/>
      <c r="I144" s="50"/>
      <c r="J144" s="14"/>
      <c r="K144" s="15"/>
      <c r="L144" s="39"/>
    </row>
    <row r="145" spans="2:13">
      <c r="B145" s="177" t="s">
        <v>471</v>
      </c>
      <c r="C145" s="229" t="s">
        <v>473</v>
      </c>
      <c r="D145" s="5" t="str">
        <f>'Schedule 1-Kabarnet-Rumuruti'!E84</f>
        <v>per leg</v>
      </c>
      <c r="E145" s="5">
        <f>'Schedule 1-Kabarnet-Rumuruti'!F84</f>
        <v>4</v>
      </c>
      <c r="F145" s="50"/>
      <c r="G145" s="50"/>
      <c r="H145" s="50"/>
      <c r="I145" s="50"/>
      <c r="J145" s="14"/>
      <c r="K145" s="15"/>
      <c r="L145" s="39"/>
    </row>
    <row r="146" spans="2:13" ht="44.25" customHeight="1">
      <c r="B146" s="204">
        <v>5.6</v>
      </c>
      <c r="C146" s="9" t="s">
        <v>186</v>
      </c>
      <c r="D146" s="4" t="s">
        <v>127</v>
      </c>
      <c r="E146" s="5">
        <v>50</v>
      </c>
      <c r="F146" s="4"/>
      <c r="G146" s="4"/>
      <c r="H146" s="4"/>
      <c r="I146" s="4"/>
      <c r="J146" s="85"/>
      <c r="K146" s="14"/>
      <c r="L146" s="39"/>
    </row>
    <row r="147" spans="2:13" ht="22.8">
      <c r="B147" s="204">
        <v>5.7</v>
      </c>
      <c r="C147" s="9" t="s">
        <v>34</v>
      </c>
      <c r="D147" s="4" t="s">
        <v>127</v>
      </c>
      <c r="E147" s="5">
        <v>50</v>
      </c>
      <c r="F147" s="4"/>
      <c r="G147" s="4"/>
      <c r="H147" s="4"/>
      <c r="I147" s="4"/>
      <c r="J147" s="85"/>
      <c r="K147" s="14"/>
      <c r="L147" s="39"/>
    </row>
    <row r="148" spans="2:13" ht="32.25" customHeight="1">
      <c r="B148" s="204">
        <v>5.8</v>
      </c>
      <c r="C148" s="9" t="s">
        <v>35</v>
      </c>
      <c r="D148" s="4" t="s">
        <v>127</v>
      </c>
      <c r="E148" s="5">
        <v>50</v>
      </c>
      <c r="F148" s="4"/>
      <c r="G148" s="4"/>
      <c r="H148" s="4"/>
      <c r="I148" s="4"/>
      <c r="J148" s="85"/>
      <c r="K148" s="14"/>
      <c r="L148" s="39"/>
    </row>
    <row r="149" spans="2:13" ht="27" customHeight="1">
      <c r="B149" s="204">
        <v>5.9</v>
      </c>
      <c r="C149" s="9" t="s">
        <v>187</v>
      </c>
      <c r="D149" s="4" t="s">
        <v>95</v>
      </c>
      <c r="E149" s="5">
        <v>500</v>
      </c>
      <c r="F149" s="4"/>
      <c r="G149" s="4"/>
      <c r="H149" s="4"/>
      <c r="I149" s="4"/>
      <c r="J149" s="85"/>
      <c r="K149" s="14"/>
      <c r="L149" s="39"/>
    </row>
    <row r="150" spans="2:13" ht="32.25" customHeight="1">
      <c r="B150" s="177">
        <v>5.0999999999999996</v>
      </c>
      <c r="C150" s="9" t="s">
        <v>188</v>
      </c>
      <c r="D150" s="4" t="s">
        <v>127</v>
      </c>
      <c r="E150" s="5">
        <f>E17</f>
        <v>324</v>
      </c>
      <c r="F150" s="4"/>
      <c r="G150" s="4"/>
      <c r="H150" s="4"/>
      <c r="I150" s="4"/>
      <c r="J150" s="15"/>
      <c r="K150" s="14"/>
      <c r="L150" s="39"/>
    </row>
    <row r="151" spans="2:13" ht="32.25" customHeight="1">
      <c r="B151" s="177">
        <v>5.1100000000000003</v>
      </c>
      <c r="C151" s="9" t="s">
        <v>396</v>
      </c>
      <c r="D151" s="4" t="s">
        <v>98</v>
      </c>
      <c r="E151" s="4">
        <v>1</v>
      </c>
      <c r="F151" s="4"/>
      <c r="G151" s="4"/>
      <c r="H151" s="4"/>
      <c r="I151" s="4"/>
      <c r="J151" s="15"/>
      <c r="K151" s="14"/>
      <c r="L151" s="39"/>
    </row>
    <row r="152" spans="2:13" ht="71.400000000000006">
      <c r="B152" s="324">
        <v>5.12</v>
      </c>
      <c r="C152" s="316" t="s">
        <v>483</v>
      </c>
      <c r="D152" s="326"/>
      <c r="E152" s="325"/>
      <c r="F152" s="4"/>
      <c r="G152" s="4"/>
      <c r="H152" s="4"/>
      <c r="I152" s="4"/>
      <c r="J152" s="15"/>
      <c r="K152" s="14"/>
      <c r="L152" s="39"/>
    </row>
    <row r="153" spans="2:13" ht="32.25" customHeight="1">
      <c r="B153" s="324" t="s">
        <v>486</v>
      </c>
      <c r="C153" s="327" t="s">
        <v>484</v>
      </c>
      <c r="D153" s="320" t="s">
        <v>455</v>
      </c>
      <c r="E153" s="320">
        <v>5</v>
      </c>
      <c r="F153" s="4"/>
      <c r="G153" s="4"/>
      <c r="H153" s="4"/>
      <c r="I153" s="4"/>
      <c r="J153" s="15"/>
      <c r="K153" s="14"/>
      <c r="L153" s="39"/>
    </row>
    <row r="154" spans="2:13" ht="32.25" customHeight="1">
      <c r="B154" s="324" t="s">
        <v>487</v>
      </c>
      <c r="C154" s="327" t="s">
        <v>485</v>
      </c>
      <c r="D154" s="320" t="s">
        <v>455</v>
      </c>
      <c r="E154" s="320">
        <v>5</v>
      </c>
      <c r="F154" s="4"/>
      <c r="G154" s="4"/>
      <c r="H154" s="4"/>
      <c r="I154" s="4"/>
      <c r="J154" s="15"/>
      <c r="K154" s="14"/>
      <c r="L154" s="39"/>
    </row>
    <row r="155" spans="2:13" ht="27.75" customHeight="1">
      <c r="B155" s="315">
        <v>6</v>
      </c>
      <c r="C155" s="316" t="s">
        <v>488</v>
      </c>
      <c r="D155" s="328"/>
      <c r="E155" s="320"/>
      <c r="F155" s="4"/>
      <c r="G155" s="4"/>
      <c r="H155" s="4"/>
      <c r="I155" s="4"/>
      <c r="J155" s="14"/>
      <c r="K155" s="15"/>
      <c r="L155" s="39"/>
    </row>
    <row r="156" spans="2:13" ht="102.6">
      <c r="B156" s="329"/>
      <c r="C156" s="221" t="s">
        <v>489</v>
      </c>
      <c r="D156" s="328"/>
      <c r="E156" s="320"/>
      <c r="F156" s="4"/>
      <c r="G156" s="4"/>
      <c r="H156" s="4"/>
      <c r="I156" s="4"/>
      <c r="J156" s="85"/>
      <c r="K156" s="14"/>
      <c r="L156" s="39"/>
    </row>
    <row r="157" spans="2:13" ht="48" customHeight="1">
      <c r="B157" s="330">
        <v>6.1</v>
      </c>
      <c r="C157" s="223" t="s">
        <v>490</v>
      </c>
      <c r="D157" s="320" t="s">
        <v>56</v>
      </c>
      <c r="E157" s="320">
        <v>94</v>
      </c>
      <c r="F157" s="4"/>
      <c r="G157" s="4"/>
      <c r="H157" s="4"/>
      <c r="I157" s="4"/>
      <c r="J157" s="85"/>
      <c r="K157" s="14"/>
      <c r="L157" s="39"/>
    </row>
    <row r="158" spans="2:13" ht="48" customHeight="1">
      <c r="B158" s="330">
        <v>6.2</v>
      </c>
      <c r="C158" s="223" t="s">
        <v>491</v>
      </c>
      <c r="D158" s="320" t="s">
        <v>56</v>
      </c>
      <c r="E158" s="320">
        <v>94</v>
      </c>
      <c r="F158" s="4"/>
      <c r="G158" s="4"/>
      <c r="H158" s="4"/>
      <c r="I158" s="4"/>
      <c r="J158" s="85"/>
      <c r="K158" s="14"/>
      <c r="L158" s="39"/>
    </row>
    <row r="159" spans="2:13" ht="25.5" customHeight="1">
      <c r="B159" s="88">
        <v>7</v>
      </c>
      <c r="C159" s="97" t="s">
        <v>192</v>
      </c>
      <c r="D159" s="99"/>
      <c r="E159" s="98"/>
      <c r="F159" s="99"/>
      <c r="G159" s="99"/>
      <c r="H159" s="99"/>
      <c r="I159" s="99"/>
      <c r="J159" s="15"/>
      <c r="K159" s="15"/>
      <c r="L159" s="65"/>
      <c r="M159" s="175"/>
    </row>
    <row r="160" spans="2:13" ht="30.75" customHeight="1">
      <c r="B160" s="88">
        <v>7.1</v>
      </c>
      <c r="C160" s="89" t="s">
        <v>198</v>
      </c>
      <c r="D160" s="102"/>
      <c r="E160" s="101"/>
      <c r="F160" s="102"/>
      <c r="G160" s="102"/>
      <c r="H160" s="102"/>
      <c r="I160" s="102"/>
      <c r="J160" s="15"/>
      <c r="K160" s="14"/>
      <c r="L160" s="65"/>
    </row>
    <row r="161" spans="2:12" ht="20.25" customHeight="1">
      <c r="B161" s="177" t="s">
        <v>304</v>
      </c>
      <c r="C161" s="9" t="s">
        <v>397</v>
      </c>
      <c r="D161" s="102" t="s">
        <v>95</v>
      </c>
      <c r="E161" s="101">
        <v>5</v>
      </c>
      <c r="F161" s="102"/>
      <c r="G161" s="102"/>
      <c r="H161" s="102"/>
      <c r="I161" s="102"/>
      <c r="J161" s="15"/>
      <c r="K161" s="14"/>
      <c r="L161" s="65"/>
    </row>
    <row r="162" spans="2:12" ht="20.25" customHeight="1">
      <c r="B162" s="1" t="s">
        <v>305</v>
      </c>
      <c r="C162" s="9" t="s">
        <v>199</v>
      </c>
      <c r="D162" s="102" t="s">
        <v>95</v>
      </c>
      <c r="E162" s="101">
        <v>2</v>
      </c>
      <c r="F162" s="102"/>
      <c r="G162" s="102"/>
      <c r="H162" s="102"/>
      <c r="I162" s="102"/>
      <c r="J162" s="15"/>
      <c r="K162" s="14"/>
      <c r="L162" s="65"/>
    </row>
    <row r="163" spans="2:12" ht="39" customHeight="1">
      <c r="B163" s="11">
        <v>7.2</v>
      </c>
      <c r="C163" s="9" t="s">
        <v>200</v>
      </c>
      <c r="D163" s="72" t="s">
        <v>429</v>
      </c>
      <c r="E163" s="4">
        <v>24</v>
      </c>
      <c r="F163" s="102"/>
      <c r="G163" s="102"/>
      <c r="H163" s="102"/>
      <c r="I163" s="102"/>
      <c r="J163" s="15"/>
      <c r="K163" s="14"/>
      <c r="L163" s="65"/>
    </row>
    <row r="164" spans="2:12" ht="35.25" customHeight="1">
      <c r="B164" s="11">
        <v>7.3</v>
      </c>
      <c r="C164" s="9" t="s">
        <v>201</v>
      </c>
      <c r="D164" s="72" t="s">
        <v>429</v>
      </c>
      <c r="E164" s="4">
        <v>24</v>
      </c>
      <c r="F164" s="102"/>
      <c r="G164" s="102"/>
      <c r="H164" s="102"/>
      <c r="I164" s="102"/>
      <c r="J164" s="15"/>
      <c r="K164" s="14"/>
      <c r="L164" s="65"/>
    </row>
    <row r="165" spans="2:12" ht="35.25" customHeight="1">
      <c r="B165" s="11">
        <v>7.4</v>
      </c>
      <c r="C165" s="100" t="s">
        <v>202</v>
      </c>
      <c r="D165" s="102" t="s">
        <v>101</v>
      </c>
      <c r="E165" s="101">
        <v>1</v>
      </c>
      <c r="F165" s="102"/>
      <c r="G165" s="102"/>
      <c r="H165" s="102"/>
      <c r="I165" s="102"/>
      <c r="J165" s="15"/>
      <c r="K165" s="14"/>
      <c r="L165" s="65"/>
    </row>
    <row r="166" spans="2:12" ht="35.25" customHeight="1">
      <c r="B166" s="11">
        <v>7.5</v>
      </c>
      <c r="C166" s="9" t="s">
        <v>203</v>
      </c>
      <c r="D166" s="72" t="s">
        <v>429</v>
      </c>
      <c r="E166" s="4">
        <v>24</v>
      </c>
      <c r="F166" s="196"/>
      <c r="G166" s="196"/>
      <c r="H166" s="196"/>
      <c r="I166" s="196"/>
      <c r="J166" s="15"/>
      <c r="K166" s="200"/>
      <c r="L166" s="68"/>
    </row>
    <row r="167" spans="2:12" ht="39.6" customHeight="1">
      <c r="B167" s="11">
        <v>7.6</v>
      </c>
      <c r="C167" s="2" t="s">
        <v>428</v>
      </c>
      <c r="D167" s="4" t="s">
        <v>101</v>
      </c>
      <c r="E167" s="4">
        <v>1</v>
      </c>
      <c r="F167" s="104"/>
      <c r="G167" s="4"/>
      <c r="H167" s="4"/>
      <c r="I167" s="15"/>
      <c r="J167" s="49"/>
      <c r="K167" s="197"/>
      <c r="L167" s="39"/>
    </row>
    <row r="168" spans="2:12" ht="25.5" customHeight="1">
      <c r="B168" s="11">
        <v>7.7</v>
      </c>
      <c r="C168" s="2" t="s">
        <v>204</v>
      </c>
      <c r="D168" s="4" t="s">
        <v>101</v>
      </c>
      <c r="E168" s="4">
        <v>1</v>
      </c>
      <c r="F168" s="104"/>
      <c r="G168" s="4"/>
      <c r="H168" s="332">
        <f>10000000</f>
        <v>10000000</v>
      </c>
      <c r="I168" s="15"/>
      <c r="J168" s="49"/>
      <c r="K168" s="197"/>
      <c r="L168" s="39"/>
    </row>
    <row r="169" spans="2:12" ht="22.8">
      <c r="B169" s="11">
        <v>7.8</v>
      </c>
      <c r="C169" s="205" t="s">
        <v>430</v>
      </c>
      <c r="D169" s="72" t="s">
        <v>429</v>
      </c>
      <c r="E169" s="4">
        <v>34</v>
      </c>
      <c r="F169" s="104"/>
      <c r="G169" s="87"/>
      <c r="H169" s="312"/>
      <c r="I169" s="93"/>
      <c r="J169" s="49"/>
      <c r="K169" s="197"/>
      <c r="L169" s="39"/>
    </row>
    <row r="170" spans="2:12" ht="25.5" customHeight="1">
      <c r="B170" s="61"/>
      <c r="C170" s="351" t="s">
        <v>205</v>
      </c>
      <c r="D170" s="352"/>
      <c r="E170" s="352"/>
      <c r="F170" s="104"/>
      <c r="G170" s="104"/>
      <c r="H170" s="104"/>
      <c r="I170" s="104"/>
      <c r="J170" s="199"/>
      <c r="K170" s="198"/>
      <c r="L170" s="39"/>
    </row>
    <row r="171" spans="2:12">
      <c r="B171" s="158"/>
      <c r="C171" s="159"/>
      <c r="D171" s="161"/>
      <c r="E171" s="161"/>
      <c r="F171" s="108"/>
      <c r="G171" s="108"/>
      <c r="H171" s="108"/>
      <c r="I171" s="108"/>
      <c r="J171" s="32"/>
      <c r="K171" s="39"/>
      <c r="L171" s="39"/>
    </row>
    <row r="172" spans="2:12">
      <c r="B172" s="158"/>
      <c r="C172" s="159"/>
      <c r="D172" s="161"/>
      <c r="E172" s="161"/>
      <c r="F172" s="108"/>
      <c r="G172" s="108"/>
      <c r="H172" s="108"/>
      <c r="I172" s="108"/>
      <c r="J172" s="32"/>
      <c r="K172" s="39"/>
      <c r="L172" s="39"/>
    </row>
    <row r="173" spans="2:12">
      <c r="B173" s="158"/>
      <c r="C173" s="159"/>
      <c r="D173" s="161"/>
      <c r="E173" s="161"/>
      <c r="F173" s="108"/>
      <c r="G173" s="108"/>
      <c r="H173" s="108"/>
      <c r="I173" s="108"/>
      <c r="J173" s="32"/>
      <c r="K173" s="39"/>
      <c r="L173" s="39"/>
    </row>
    <row r="174" spans="2:12">
      <c r="B174" s="158"/>
      <c r="C174" s="159"/>
      <c r="D174" s="161"/>
      <c r="E174" s="161"/>
      <c r="F174" s="108"/>
      <c r="G174" s="108"/>
      <c r="H174" s="108"/>
      <c r="I174" s="108"/>
      <c r="J174" s="32"/>
      <c r="K174" s="39"/>
      <c r="L174" s="39"/>
    </row>
    <row r="175" spans="2:12">
      <c r="B175" s="158"/>
      <c r="C175" s="159"/>
      <c r="D175" s="161"/>
      <c r="E175" s="161"/>
      <c r="F175" s="108"/>
      <c r="G175" s="108"/>
      <c r="H175" s="108"/>
      <c r="I175" s="108"/>
      <c r="J175" s="32"/>
      <c r="K175" s="39"/>
      <c r="L175" s="39"/>
    </row>
    <row r="176" spans="2:12">
      <c r="B176" s="158"/>
      <c r="C176" s="159"/>
      <c r="D176" s="161"/>
      <c r="E176" s="161"/>
      <c r="F176" s="108"/>
      <c r="G176" s="108"/>
      <c r="H176" s="108"/>
      <c r="I176" s="108"/>
      <c r="J176" s="32"/>
      <c r="K176" s="39"/>
      <c r="L176" s="39"/>
    </row>
    <row r="177" spans="2:12">
      <c r="B177" s="158"/>
      <c r="C177" s="159"/>
      <c r="D177" s="161"/>
      <c r="E177" s="161"/>
      <c r="F177" s="108"/>
      <c r="G177" s="108"/>
      <c r="H177" s="108"/>
      <c r="I177" s="108"/>
      <c r="J177" s="39"/>
      <c r="K177" s="39"/>
      <c r="L177" s="39"/>
    </row>
    <row r="178" spans="2:12">
      <c r="B178" s="158"/>
      <c r="C178" s="159"/>
      <c r="D178" s="161"/>
      <c r="E178" s="161"/>
      <c r="F178" s="108"/>
      <c r="G178" s="108"/>
      <c r="H178" s="108"/>
      <c r="I178" s="108"/>
      <c r="J178" s="32"/>
      <c r="K178" s="39"/>
      <c r="L178" s="39"/>
    </row>
    <row r="179" spans="2:12">
      <c r="B179" s="158"/>
      <c r="C179" s="159"/>
      <c r="D179" s="161"/>
      <c r="E179" s="161"/>
      <c r="F179" s="108"/>
      <c r="G179" s="108"/>
      <c r="H179" s="108"/>
      <c r="I179" s="108"/>
      <c r="J179" s="32"/>
      <c r="K179" s="39"/>
      <c r="L179" s="39"/>
    </row>
    <row r="180" spans="2:12">
      <c r="B180" s="158"/>
      <c r="C180" s="159"/>
      <c r="D180" s="161"/>
      <c r="E180" s="161"/>
      <c r="F180" s="108"/>
      <c r="G180" s="108"/>
      <c r="H180" s="108"/>
      <c r="I180" s="108"/>
      <c r="J180" s="32"/>
      <c r="K180" s="39"/>
      <c r="L180" s="39"/>
    </row>
    <row r="181" spans="2:12">
      <c r="B181" s="158"/>
      <c r="C181" s="159"/>
      <c r="D181" s="161"/>
      <c r="E181" s="161"/>
      <c r="F181" s="108"/>
      <c r="G181" s="108"/>
      <c r="H181" s="108"/>
      <c r="I181" s="108"/>
      <c r="J181" s="32"/>
      <c r="K181" s="39"/>
      <c r="L181" s="39"/>
    </row>
    <row r="182" spans="2:12">
      <c r="B182" s="158"/>
      <c r="C182" s="159"/>
      <c r="D182" s="161"/>
      <c r="E182" s="161"/>
      <c r="F182" s="108"/>
      <c r="G182" s="108"/>
      <c r="H182" s="108"/>
      <c r="I182" s="108"/>
      <c r="J182" s="32"/>
      <c r="K182" s="39"/>
      <c r="L182" s="39"/>
    </row>
    <row r="183" spans="2:12">
      <c r="B183" s="158"/>
      <c r="C183" s="159"/>
      <c r="D183" s="161"/>
      <c r="E183" s="161"/>
      <c r="F183" s="108"/>
      <c r="G183" s="108"/>
      <c r="H183" s="108"/>
      <c r="I183" s="108"/>
      <c r="J183" s="32"/>
      <c r="K183" s="39"/>
      <c r="L183" s="39"/>
    </row>
    <row r="184" spans="2:12">
      <c r="B184" s="158"/>
      <c r="C184" s="159"/>
      <c r="D184" s="161"/>
      <c r="E184" s="161"/>
      <c r="F184" s="108"/>
      <c r="G184" s="108"/>
      <c r="H184" s="108"/>
      <c r="I184" s="108"/>
      <c r="J184" s="32"/>
      <c r="K184" s="39"/>
      <c r="L184" s="39"/>
    </row>
    <row r="185" spans="2:12">
      <c r="B185" s="158"/>
      <c r="C185" s="159"/>
      <c r="D185" s="161"/>
      <c r="E185" s="161"/>
      <c r="F185" s="108"/>
      <c r="G185" s="108"/>
      <c r="H185" s="108"/>
      <c r="I185" s="108"/>
      <c r="J185" s="32"/>
      <c r="K185" s="39"/>
      <c r="L185" s="39"/>
    </row>
    <row r="186" spans="2:12">
      <c r="B186" s="158"/>
      <c r="C186" s="159"/>
      <c r="D186" s="161"/>
      <c r="E186" s="161"/>
      <c r="F186" s="108"/>
      <c r="G186" s="108"/>
      <c r="H186" s="108"/>
      <c r="I186" s="108"/>
      <c r="J186" s="32"/>
      <c r="K186" s="39"/>
      <c r="L186" s="39"/>
    </row>
    <row r="187" spans="2:12">
      <c r="B187" s="158"/>
      <c r="C187" s="159"/>
      <c r="D187" s="161"/>
      <c r="E187" s="161"/>
      <c r="F187" s="108"/>
      <c r="G187" s="108"/>
      <c r="H187" s="108"/>
      <c r="I187" s="108"/>
      <c r="J187" s="32"/>
      <c r="K187" s="39"/>
      <c r="L187" s="39"/>
    </row>
    <row r="188" spans="2:12">
      <c r="B188" s="158"/>
      <c r="C188" s="159"/>
      <c r="D188" s="161"/>
      <c r="E188" s="161"/>
      <c r="F188" s="108"/>
      <c r="G188" s="108"/>
      <c r="H188" s="108"/>
      <c r="I188" s="108"/>
      <c r="J188" s="32"/>
      <c r="K188" s="39"/>
      <c r="L188" s="39"/>
    </row>
    <row r="189" spans="2:12">
      <c r="B189" s="158"/>
      <c r="C189" s="159"/>
      <c r="D189" s="161"/>
      <c r="E189" s="161"/>
      <c r="F189" s="108"/>
      <c r="G189" s="108"/>
      <c r="H189" s="108"/>
      <c r="I189" s="108"/>
      <c r="J189" s="32"/>
      <c r="K189" s="39"/>
      <c r="L189" s="39"/>
    </row>
    <row r="190" spans="2:12">
      <c r="B190" s="158"/>
      <c r="C190" s="159"/>
      <c r="D190" s="161"/>
      <c r="E190" s="161"/>
      <c r="F190" s="108"/>
      <c r="G190" s="108"/>
      <c r="H190" s="108"/>
      <c r="I190" s="108"/>
      <c r="J190" s="32"/>
      <c r="K190" s="39"/>
      <c r="L190" s="39"/>
    </row>
    <row r="191" spans="2:12">
      <c r="B191" s="158"/>
      <c r="C191" s="159"/>
      <c r="D191" s="161"/>
      <c r="E191" s="161"/>
      <c r="F191" s="108"/>
      <c r="G191" s="108"/>
      <c r="H191" s="108"/>
      <c r="I191" s="108"/>
      <c r="J191" s="32"/>
      <c r="K191" s="39"/>
      <c r="L191" s="39"/>
    </row>
    <row r="192" spans="2:12">
      <c r="B192" s="158"/>
      <c r="C192" s="159"/>
      <c r="D192" s="161"/>
      <c r="E192" s="161"/>
      <c r="F192" s="108"/>
      <c r="G192" s="108"/>
      <c r="H192" s="108"/>
      <c r="I192" s="108"/>
      <c r="J192" s="32"/>
      <c r="K192" s="39"/>
      <c r="L192" s="39"/>
    </row>
    <row r="193" spans="2:12">
      <c r="B193" s="158"/>
      <c r="C193" s="159"/>
      <c r="D193" s="161"/>
      <c r="E193" s="161"/>
      <c r="F193" s="108"/>
      <c r="G193" s="108"/>
      <c r="H193" s="108"/>
      <c r="I193" s="108"/>
      <c r="J193" s="32"/>
      <c r="K193" s="39"/>
      <c r="L193" s="39"/>
    </row>
    <row r="194" spans="2:12">
      <c r="B194" s="158"/>
      <c r="C194" s="159"/>
      <c r="D194" s="161"/>
      <c r="E194" s="161"/>
      <c r="F194" s="108"/>
      <c r="G194" s="108"/>
      <c r="H194" s="108"/>
      <c r="I194" s="108"/>
      <c r="J194" s="32"/>
      <c r="K194" s="39"/>
      <c r="L194" s="39"/>
    </row>
    <row r="195" spans="2:12">
      <c r="B195" s="158"/>
      <c r="C195" s="159"/>
      <c r="D195" s="161"/>
      <c r="E195" s="161"/>
      <c r="F195" s="108"/>
      <c r="G195" s="108"/>
      <c r="H195" s="108"/>
      <c r="I195" s="108"/>
      <c r="J195" s="32"/>
      <c r="K195" s="39"/>
      <c r="L195" s="39"/>
    </row>
    <row r="196" spans="2:12">
      <c r="B196" s="158"/>
      <c r="C196" s="159"/>
      <c r="D196" s="161"/>
      <c r="E196" s="161"/>
      <c r="F196" s="108"/>
      <c r="G196" s="108"/>
      <c r="H196" s="108"/>
      <c r="I196" s="108"/>
      <c r="J196" s="32"/>
      <c r="K196" s="39"/>
      <c r="L196" s="39"/>
    </row>
    <row r="197" spans="2:12">
      <c r="B197" s="158"/>
      <c r="C197" s="159"/>
      <c r="D197" s="161"/>
      <c r="E197" s="161"/>
      <c r="F197" s="108"/>
      <c r="G197" s="108"/>
      <c r="H197" s="108"/>
      <c r="I197" s="108"/>
      <c r="J197" s="32"/>
      <c r="K197" s="39"/>
      <c r="L197" s="39"/>
    </row>
    <row r="198" spans="2:12">
      <c r="B198" s="158"/>
      <c r="C198" s="159"/>
      <c r="D198" s="161"/>
      <c r="E198" s="161"/>
      <c r="F198" s="108"/>
      <c r="G198" s="108"/>
      <c r="H198" s="108"/>
      <c r="I198" s="108"/>
      <c r="J198" s="32"/>
      <c r="K198" s="39"/>
      <c r="L198" s="39"/>
    </row>
    <row r="199" spans="2:12">
      <c r="B199" s="158"/>
      <c r="C199" s="159"/>
      <c r="D199" s="161"/>
      <c r="E199" s="161"/>
      <c r="F199" s="108"/>
      <c r="G199" s="108"/>
      <c r="H199" s="108"/>
      <c r="I199" s="108"/>
      <c r="J199" s="32"/>
      <c r="K199" s="39"/>
      <c r="L199" s="39"/>
    </row>
    <row r="200" spans="2:12">
      <c r="B200" s="158"/>
      <c r="C200" s="159"/>
      <c r="D200" s="161"/>
      <c r="E200" s="161"/>
      <c r="F200" s="108"/>
      <c r="G200" s="108"/>
      <c r="H200" s="108"/>
      <c r="I200" s="108"/>
      <c r="J200" s="32"/>
      <c r="K200" s="39"/>
      <c r="L200" s="39"/>
    </row>
    <row r="201" spans="2:12">
      <c r="B201" s="158"/>
      <c r="C201" s="159"/>
      <c r="D201" s="161"/>
      <c r="E201" s="161"/>
      <c r="F201" s="108"/>
      <c r="G201" s="108"/>
      <c r="H201" s="108"/>
      <c r="I201" s="108"/>
      <c r="J201" s="32"/>
      <c r="K201" s="39"/>
      <c r="L201" s="39"/>
    </row>
    <row r="202" spans="2:12">
      <c r="B202" s="158"/>
      <c r="C202" s="159"/>
      <c r="D202" s="161"/>
      <c r="E202" s="161"/>
      <c r="F202" s="108"/>
      <c r="G202" s="108"/>
      <c r="H202" s="108"/>
      <c r="I202" s="108"/>
      <c r="J202" s="32"/>
      <c r="K202" s="39"/>
      <c r="L202" s="39"/>
    </row>
    <row r="203" spans="2:12">
      <c r="B203" s="158"/>
      <c r="C203" s="159"/>
      <c r="D203" s="161"/>
      <c r="E203" s="161"/>
      <c r="F203" s="108"/>
      <c r="G203" s="108"/>
      <c r="H203" s="108"/>
      <c r="I203" s="108"/>
      <c r="J203" s="32"/>
      <c r="K203" s="39"/>
      <c r="L203" s="39"/>
    </row>
    <row r="204" spans="2:12">
      <c r="B204" s="158"/>
      <c r="C204" s="159"/>
      <c r="D204" s="161"/>
      <c r="E204" s="161"/>
      <c r="F204" s="108"/>
      <c r="G204" s="108"/>
      <c r="H204" s="108"/>
      <c r="I204" s="108"/>
      <c r="J204" s="32"/>
      <c r="K204" s="39"/>
      <c r="L204" s="39"/>
    </row>
    <row r="205" spans="2:12">
      <c r="B205" s="158"/>
      <c r="C205" s="159"/>
      <c r="D205" s="161"/>
      <c r="E205" s="161"/>
      <c r="F205" s="108"/>
      <c r="G205" s="108"/>
      <c r="H205" s="108"/>
      <c r="I205" s="108"/>
      <c r="J205" s="32"/>
      <c r="K205" s="39"/>
      <c r="L205" s="39"/>
    </row>
    <row r="206" spans="2:12">
      <c r="B206" s="158"/>
      <c r="C206" s="159"/>
      <c r="D206" s="161"/>
      <c r="E206" s="161"/>
      <c r="F206" s="108"/>
      <c r="G206" s="108"/>
      <c r="H206" s="108"/>
      <c r="I206" s="108"/>
      <c r="J206" s="32"/>
      <c r="K206" s="39"/>
      <c r="L206" s="39"/>
    </row>
    <row r="207" spans="2:12">
      <c r="B207" s="158"/>
      <c r="C207" s="159"/>
      <c r="D207" s="161"/>
      <c r="E207" s="161"/>
      <c r="F207" s="108"/>
      <c r="G207" s="108"/>
      <c r="H207" s="108"/>
      <c r="I207" s="108"/>
      <c r="J207" s="32"/>
      <c r="K207" s="39"/>
      <c r="L207" s="39"/>
    </row>
    <row r="208" spans="2:12">
      <c r="B208" s="158"/>
      <c r="C208" s="159"/>
      <c r="D208" s="161"/>
      <c r="E208" s="161"/>
      <c r="F208" s="108"/>
      <c r="G208" s="108"/>
      <c r="H208" s="108"/>
      <c r="I208" s="108"/>
      <c r="J208" s="32"/>
      <c r="K208" s="39"/>
      <c r="L208" s="39"/>
    </row>
    <row r="209" spans="2:12">
      <c r="B209" s="158"/>
      <c r="C209" s="159"/>
      <c r="D209" s="161"/>
      <c r="E209" s="161"/>
      <c r="F209" s="108"/>
      <c r="G209" s="108"/>
      <c r="H209" s="108"/>
      <c r="I209" s="108"/>
      <c r="J209" s="32"/>
      <c r="K209" s="39"/>
      <c r="L209" s="39"/>
    </row>
    <row r="210" spans="2:12">
      <c r="B210" s="158"/>
      <c r="C210" s="159"/>
      <c r="D210" s="161"/>
      <c r="E210" s="161"/>
      <c r="F210" s="108"/>
      <c r="G210" s="108"/>
      <c r="H210" s="108"/>
      <c r="I210" s="108"/>
      <c r="J210" s="32"/>
      <c r="K210" s="39"/>
      <c r="L210" s="39"/>
    </row>
    <row r="211" spans="2:12">
      <c r="B211" s="158"/>
      <c r="C211" s="159"/>
      <c r="D211" s="161"/>
      <c r="E211" s="161"/>
      <c r="F211" s="108"/>
      <c r="G211" s="108"/>
      <c r="H211" s="108"/>
      <c r="I211" s="108"/>
      <c r="J211" s="32"/>
      <c r="K211" s="39"/>
      <c r="L211" s="39"/>
    </row>
    <row r="212" spans="2:12">
      <c r="B212" s="158"/>
      <c r="C212" s="159"/>
      <c r="D212" s="161"/>
      <c r="E212" s="161"/>
      <c r="F212" s="108"/>
      <c r="G212" s="108"/>
      <c r="H212" s="108"/>
      <c r="I212" s="108"/>
      <c r="J212" s="32"/>
      <c r="K212" s="39"/>
      <c r="L212" s="39"/>
    </row>
    <row r="213" spans="2:12">
      <c r="B213" s="158"/>
      <c r="C213" s="159"/>
      <c r="D213" s="161"/>
      <c r="E213" s="161"/>
      <c r="F213" s="108"/>
      <c r="G213" s="108"/>
      <c r="H213" s="108"/>
      <c r="I213" s="108"/>
      <c r="J213" s="32"/>
      <c r="K213" s="39"/>
      <c r="L213" s="39"/>
    </row>
    <row r="214" spans="2:12">
      <c r="B214" s="158"/>
      <c r="C214" s="159"/>
      <c r="D214" s="161"/>
      <c r="E214" s="161"/>
      <c r="F214" s="108"/>
      <c r="G214" s="108"/>
      <c r="H214" s="108"/>
      <c r="I214" s="108"/>
      <c r="J214" s="32"/>
      <c r="K214" s="39"/>
      <c r="L214" s="39"/>
    </row>
    <row r="215" spans="2:12">
      <c r="B215" s="158"/>
      <c r="C215" s="159"/>
      <c r="D215" s="161"/>
      <c r="E215" s="161"/>
      <c r="F215" s="108"/>
      <c r="G215" s="108"/>
      <c r="H215" s="108"/>
      <c r="I215" s="108"/>
      <c r="J215" s="32"/>
      <c r="K215" s="39"/>
      <c r="L215" s="39"/>
    </row>
    <row r="216" spans="2:12">
      <c r="B216" s="158"/>
      <c r="C216" s="159"/>
      <c r="D216" s="161"/>
      <c r="E216" s="161"/>
      <c r="F216" s="108"/>
      <c r="G216" s="108"/>
      <c r="H216" s="108"/>
      <c r="I216" s="108"/>
      <c r="J216" s="32"/>
      <c r="K216" s="39"/>
      <c r="L216" s="39"/>
    </row>
    <row r="217" spans="2:12">
      <c r="B217" s="158"/>
      <c r="C217" s="159"/>
      <c r="D217" s="161"/>
      <c r="E217" s="161"/>
      <c r="F217" s="108"/>
      <c r="G217" s="108"/>
      <c r="H217" s="108"/>
      <c r="I217" s="108"/>
      <c r="J217" s="32"/>
      <c r="K217" s="39"/>
      <c r="L217" s="39"/>
    </row>
    <row r="218" spans="2:12">
      <c r="B218" s="158"/>
      <c r="C218" s="159"/>
      <c r="D218" s="161"/>
      <c r="E218" s="161"/>
      <c r="F218" s="108"/>
      <c r="G218" s="108"/>
      <c r="H218" s="108"/>
      <c r="I218" s="108"/>
      <c r="J218" s="32"/>
      <c r="K218" s="39"/>
      <c r="L218" s="39"/>
    </row>
    <row r="219" spans="2:12">
      <c r="B219" s="158"/>
      <c r="C219" s="159"/>
      <c r="D219" s="161"/>
      <c r="E219" s="161"/>
      <c r="F219" s="108"/>
      <c r="G219" s="108"/>
      <c r="H219" s="108"/>
      <c r="I219" s="108"/>
      <c r="J219" s="32"/>
      <c r="K219" s="39"/>
      <c r="L219" s="39"/>
    </row>
    <row r="220" spans="2:12">
      <c r="B220" s="158"/>
      <c r="C220" s="159"/>
      <c r="D220" s="161"/>
      <c r="E220" s="161"/>
      <c r="F220" s="108"/>
      <c r="G220" s="108"/>
      <c r="H220" s="108"/>
      <c r="I220" s="108"/>
      <c r="J220" s="32"/>
      <c r="K220" s="39"/>
      <c r="L220" s="39"/>
    </row>
    <row r="221" spans="2:12">
      <c r="B221" s="158"/>
      <c r="C221" s="159"/>
      <c r="D221" s="161"/>
      <c r="E221" s="161"/>
      <c r="F221" s="108"/>
      <c r="G221" s="108"/>
      <c r="H221" s="108"/>
      <c r="I221" s="108"/>
      <c r="J221" s="32"/>
      <c r="K221" s="39"/>
      <c r="L221" s="39"/>
    </row>
    <row r="222" spans="2:12">
      <c r="B222" s="158"/>
      <c r="C222" s="159"/>
      <c r="D222" s="161"/>
      <c r="E222" s="161"/>
      <c r="F222" s="108"/>
      <c r="G222" s="108"/>
      <c r="H222" s="108"/>
      <c r="I222" s="108"/>
      <c r="J222" s="32"/>
      <c r="K222" s="39"/>
      <c r="L222" s="39"/>
    </row>
    <row r="223" spans="2:12">
      <c r="B223" s="158"/>
      <c r="C223" s="159"/>
      <c r="D223" s="161"/>
      <c r="E223" s="161"/>
      <c r="F223" s="108"/>
      <c r="G223" s="108"/>
      <c r="H223" s="108"/>
      <c r="I223" s="108"/>
      <c r="J223" s="32"/>
      <c r="K223" s="39"/>
      <c r="L223" s="39"/>
    </row>
    <row r="224" spans="2:12">
      <c r="B224" s="158"/>
      <c r="C224" s="159"/>
      <c r="D224" s="161"/>
      <c r="E224" s="161"/>
      <c r="F224" s="108"/>
      <c r="G224" s="108"/>
      <c r="H224" s="108"/>
      <c r="I224" s="108"/>
      <c r="J224" s="32"/>
      <c r="K224" s="39"/>
      <c r="L224" s="39"/>
    </row>
    <row r="225" spans="2:12">
      <c r="B225" s="158"/>
      <c r="C225" s="159"/>
      <c r="D225" s="161"/>
      <c r="E225" s="161"/>
      <c r="F225" s="108"/>
      <c r="G225" s="108"/>
      <c r="H225" s="108"/>
      <c r="I225" s="108"/>
      <c r="J225" s="32"/>
      <c r="K225" s="39"/>
      <c r="L225" s="39"/>
    </row>
    <row r="226" spans="2:12">
      <c r="B226" s="158"/>
      <c r="C226" s="159"/>
      <c r="D226" s="161"/>
      <c r="E226" s="161"/>
      <c r="F226" s="108"/>
      <c r="G226" s="108"/>
      <c r="H226" s="108"/>
      <c r="I226" s="108"/>
      <c r="J226" s="32"/>
      <c r="K226" s="39"/>
      <c r="L226" s="39"/>
    </row>
    <row r="227" spans="2:12">
      <c r="B227" s="158"/>
      <c r="C227" s="159"/>
      <c r="D227" s="161"/>
      <c r="E227" s="161"/>
      <c r="F227" s="108"/>
      <c r="G227" s="108"/>
      <c r="H227" s="108"/>
      <c r="I227" s="108"/>
      <c r="J227" s="32"/>
      <c r="K227" s="39"/>
      <c r="L227" s="39"/>
    </row>
    <row r="228" spans="2:12">
      <c r="B228" s="158"/>
      <c r="C228" s="159"/>
      <c r="D228" s="161"/>
      <c r="E228" s="161"/>
      <c r="F228" s="108"/>
      <c r="G228" s="108"/>
      <c r="H228" s="108"/>
      <c r="I228" s="108"/>
      <c r="J228" s="32"/>
      <c r="K228" s="39"/>
      <c r="L228" s="39"/>
    </row>
    <row r="229" spans="2:12">
      <c r="B229" s="158"/>
      <c r="C229" s="159"/>
      <c r="D229" s="161"/>
      <c r="E229" s="161"/>
      <c r="F229" s="108"/>
      <c r="G229" s="108"/>
      <c r="H229" s="108"/>
      <c r="I229" s="108"/>
      <c r="J229" s="32"/>
      <c r="K229" s="39"/>
      <c r="L229" s="39"/>
    </row>
    <row r="230" spans="2:12">
      <c r="B230" s="158"/>
      <c r="C230" s="159"/>
      <c r="D230" s="161"/>
      <c r="E230" s="161"/>
      <c r="F230" s="108"/>
      <c r="G230" s="108"/>
      <c r="H230" s="108"/>
      <c r="I230" s="108"/>
      <c r="J230" s="32"/>
      <c r="K230" s="39"/>
      <c r="L230" s="39"/>
    </row>
    <row r="231" spans="2:12">
      <c r="B231" s="158"/>
      <c r="C231" s="159"/>
      <c r="D231" s="161"/>
      <c r="E231" s="161"/>
      <c r="F231" s="108"/>
      <c r="G231" s="108"/>
      <c r="H231" s="108"/>
      <c r="I231" s="108"/>
      <c r="J231" s="32"/>
      <c r="K231" s="39"/>
      <c r="L231" s="39"/>
    </row>
    <row r="232" spans="2:12">
      <c r="B232" s="158"/>
      <c r="C232" s="159"/>
      <c r="D232" s="161"/>
      <c r="E232" s="161"/>
      <c r="F232" s="108"/>
      <c r="G232" s="108"/>
      <c r="H232" s="108"/>
      <c r="I232" s="108"/>
      <c r="J232" s="32"/>
      <c r="K232" s="39"/>
      <c r="L232" s="39"/>
    </row>
    <row r="233" spans="2:12">
      <c r="B233" s="158"/>
      <c r="C233" s="159"/>
      <c r="D233" s="161"/>
      <c r="E233" s="161"/>
      <c r="F233" s="108"/>
      <c r="G233" s="108"/>
      <c r="H233" s="108"/>
      <c r="I233" s="108"/>
      <c r="J233" s="32"/>
      <c r="K233" s="39"/>
      <c r="L233" s="39"/>
    </row>
    <row r="234" spans="2:12">
      <c r="B234" s="158"/>
      <c r="C234" s="159"/>
      <c r="D234" s="161"/>
      <c r="E234" s="161"/>
      <c r="F234" s="108"/>
      <c r="G234" s="108"/>
      <c r="H234" s="108"/>
      <c r="I234" s="108"/>
      <c r="J234" s="32"/>
      <c r="K234" s="39"/>
      <c r="L234" s="39"/>
    </row>
    <row r="235" spans="2:12">
      <c r="B235" s="158"/>
      <c r="C235" s="159"/>
      <c r="D235" s="161"/>
      <c r="E235" s="161"/>
      <c r="F235" s="108"/>
      <c r="G235" s="108"/>
      <c r="H235" s="108"/>
      <c r="I235" s="108"/>
      <c r="J235" s="32"/>
      <c r="K235" s="39"/>
      <c r="L235" s="39"/>
    </row>
    <row r="236" spans="2:12">
      <c r="B236" s="158"/>
      <c r="C236" s="159"/>
      <c r="D236" s="161"/>
      <c r="E236" s="161"/>
      <c r="F236" s="108"/>
      <c r="G236" s="108"/>
      <c r="H236" s="108"/>
      <c r="I236" s="108"/>
      <c r="J236" s="32"/>
      <c r="K236" s="39"/>
      <c r="L236" s="39"/>
    </row>
    <row r="237" spans="2:12">
      <c r="B237" s="158"/>
      <c r="C237" s="159"/>
      <c r="D237" s="161"/>
      <c r="E237" s="161"/>
      <c r="F237" s="108"/>
      <c r="G237" s="108"/>
      <c r="H237" s="108"/>
      <c r="I237" s="108"/>
      <c r="J237" s="32"/>
      <c r="K237" s="39"/>
      <c r="L237" s="39"/>
    </row>
    <row r="238" spans="2:12">
      <c r="B238" s="158"/>
      <c r="C238" s="159"/>
      <c r="D238" s="161"/>
      <c r="E238" s="161"/>
      <c r="F238" s="108"/>
      <c r="G238" s="108"/>
      <c r="H238" s="108"/>
      <c r="I238" s="108"/>
      <c r="J238" s="32"/>
      <c r="K238" s="39"/>
      <c r="L238" s="39"/>
    </row>
    <row r="239" spans="2:12">
      <c r="B239" s="158"/>
      <c r="C239" s="159"/>
      <c r="D239" s="161"/>
      <c r="E239" s="161"/>
      <c r="F239" s="108"/>
      <c r="G239" s="108"/>
      <c r="H239" s="108"/>
      <c r="I239" s="108"/>
      <c r="J239" s="32"/>
      <c r="K239" s="39"/>
      <c r="L239" s="39"/>
    </row>
    <row r="240" spans="2:12">
      <c r="B240" s="158"/>
      <c r="C240" s="159"/>
      <c r="D240" s="161"/>
      <c r="E240" s="161"/>
      <c r="F240" s="108"/>
      <c r="G240" s="108"/>
      <c r="H240" s="108"/>
      <c r="I240" s="108"/>
      <c r="J240" s="32"/>
      <c r="K240" s="39"/>
      <c r="L240" s="39"/>
    </row>
    <row r="241" spans="2:12">
      <c r="B241" s="158"/>
      <c r="C241" s="159"/>
      <c r="D241" s="161"/>
      <c r="E241" s="161"/>
      <c r="F241" s="108"/>
      <c r="G241" s="108"/>
      <c r="H241" s="108"/>
      <c r="I241" s="108"/>
      <c r="J241" s="32"/>
      <c r="K241" s="39"/>
      <c r="L241" s="39"/>
    </row>
    <row r="242" spans="2:12">
      <c r="B242" s="158"/>
      <c r="C242" s="159"/>
      <c r="D242" s="161"/>
      <c r="E242" s="161"/>
      <c r="F242" s="108"/>
      <c r="G242" s="108"/>
      <c r="H242" s="108"/>
      <c r="I242" s="108"/>
      <c r="J242" s="32"/>
      <c r="K242" s="39"/>
      <c r="L242" s="39"/>
    </row>
    <row r="243" spans="2:12">
      <c r="B243" s="158"/>
      <c r="C243" s="159"/>
      <c r="D243" s="161"/>
      <c r="E243" s="161"/>
      <c r="F243" s="108"/>
      <c r="G243" s="108"/>
      <c r="H243" s="108"/>
      <c r="I243" s="108"/>
      <c r="J243" s="32"/>
      <c r="K243" s="39"/>
      <c r="L243" s="39"/>
    </row>
    <row r="244" spans="2:12">
      <c r="B244" s="158"/>
      <c r="C244" s="159"/>
      <c r="D244" s="161"/>
      <c r="E244" s="161"/>
      <c r="F244" s="108"/>
      <c r="G244" s="108"/>
      <c r="H244" s="108"/>
      <c r="I244" s="108"/>
      <c r="J244" s="32"/>
      <c r="K244" s="39"/>
      <c r="L244" s="39"/>
    </row>
    <row r="245" spans="2:12">
      <c r="B245" s="158"/>
      <c r="C245" s="159"/>
      <c r="D245" s="161"/>
      <c r="E245" s="161"/>
      <c r="F245" s="108"/>
      <c r="G245" s="108"/>
      <c r="H245" s="108"/>
      <c r="I245" s="108"/>
      <c r="J245" s="32"/>
      <c r="K245" s="39"/>
      <c r="L245" s="39"/>
    </row>
    <row r="246" spans="2:12">
      <c r="B246" s="158"/>
      <c r="C246" s="159"/>
      <c r="D246" s="161"/>
      <c r="E246" s="161"/>
      <c r="F246" s="108"/>
      <c r="G246" s="108"/>
      <c r="H246" s="108"/>
      <c r="I246" s="108"/>
      <c r="J246" s="32"/>
      <c r="K246" s="39"/>
      <c r="L246" s="39"/>
    </row>
    <row r="247" spans="2:12">
      <c r="B247" s="158"/>
      <c r="C247" s="159"/>
      <c r="D247" s="161"/>
      <c r="E247" s="161"/>
      <c r="F247" s="108"/>
      <c r="G247" s="108"/>
      <c r="H247" s="108"/>
      <c r="I247" s="108"/>
      <c r="J247" s="32"/>
      <c r="K247" s="39"/>
      <c r="L247" s="39"/>
    </row>
    <row r="248" spans="2:12">
      <c r="B248" s="158"/>
      <c r="C248" s="159"/>
      <c r="D248" s="161"/>
      <c r="E248" s="161"/>
      <c r="F248" s="108"/>
      <c r="G248" s="108"/>
      <c r="H248" s="108"/>
      <c r="I248" s="108"/>
      <c r="J248" s="32"/>
      <c r="K248" s="39"/>
      <c r="L248" s="39"/>
    </row>
    <row r="249" spans="2:12">
      <c r="B249" s="158"/>
      <c r="C249" s="159"/>
      <c r="D249" s="161"/>
      <c r="E249" s="161"/>
      <c r="F249" s="108"/>
      <c r="G249" s="108"/>
      <c r="H249" s="108"/>
      <c r="I249" s="108"/>
      <c r="J249" s="32"/>
      <c r="K249" s="39"/>
      <c r="L249" s="39"/>
    </row>
    <row r="250" spans="2:12">
      <c r="B250" s="158"/>
      <c r="C250" s="159"/>
      <c r="D250" s="161"/>
      <c r="E250" s="161"/>
      <c r="F250" s="108"/>
      <c r="G250" s="108"/>
      <c r="H250" s="108"/>
      <c r="I250" s="108"/>
      <c r="J250" s="32"/>
      <c r="K250" s="39"/>
      <c r="L250" s="39"/>
    </row>
    <row r="251" spans="2:12">
      <c r="B251" s="158"/>
      <c r="C251" s="159"/>
      <c r="D251" s="161"/>
      <c r="E251" s="161"/>
      <c r="F251" s="108"/>
      <c r="G251" s="108"/>
      <c r="H251" s="108"/>
      <c r="I251" s="108"/>
      <c r="J251" s="32"/>
      <c r="K251" s="39"/>
      <c r="L251" s="39"/>
    </row>
    <row r="252" spans="2:12">
      <c r="B252" s="158"/>
      <c r="C252" s="159"/>
      <c r="D252" s="161"/>
      <c r="E252" s="161"/>
      <c r="F252" s="108"/>
      <c r="G252" s="108"/>
      <c r="H252" s="108"/>
      <c r="I252" s="108"/>
      <c r="J252" s="32"/>
      <c r="K252" s="39"/>
      <c r="L252" s="39"/>
    </row>
    <row r="253" spans="2:12">
      <c r="B253" s="158"/>
      <c r="C253" s="159"/>
      <c r="D253" s="161"/>
      <c r="E253" s="161"/>
      <c r="F253" s="108"/>
      <c r="G253" s="108"/>
      <c r="H253" s="108"/>
      <c r="I253" s="108"/>
      <c r="J253" s="32"/>
      <c r="K253" s="39"/>
      <c r="L253" s="39"/>
    </row>
    <row r="254" spans="2:12">
      <c r="B254" s="158"/>
      <c r="C254" s="159"/>
      <c r="D254" s="161"/>
      <c r="E254" s="161"/>
      <c r="F254" s="108"/>
      <c r="G254" s="108"/>
      <c r="H254" s="108"/>
      <c r="I254" s="108"/>
      <c r="J254" s="32"/>
      <c r="K254" s="39"/>
      <c r="L254" s="39"/>
    </row>
    <row r="255" spans="2:12">
      <c r="B255" s="158"/>
      <c r="C255" s="159"/>
      <c r="D255" s="161"/>
      <c r="E255" s="161"/>
      <c r="F255" s="108"/>
      <c r="G255" s="108"/>
      <c r="H255" s="108"/>
      <c r="I255" s="108"/>
      <c r="J255" s="32"/>
      <c r="K255" s="39"/>
      <c r="L255" s="39"/>
    </row>
    <row r="256" spans="2:12">
      <c r="B256" s="158"/>
      <c r="C256" s="159"/>
      <c r="D256" s="161"/>
      <c r="E256" s="161"/>
      <c r="F256" s="108"/>
      <c r="G256" s="108"/>
      <c r="H256" s="108"/>
      <c r="I256" s="108"/>
      <c r="J256" s="32"/>
      <c r="K256" s="39"/>
      <c r="L256" s="39"/>
    </row>
    <row r="257" spans="2:12">
      <c r="B257" s="158"/>
      <c r="C257" s="159"/>
      <c r="D257" s="161"/>
      <c r="E257" s="161"/>
      <c r="F257" s="108"/>
      <c r="G257" s="108"/>
      <c r="H257" s="108"/>
      <c r="I257" s="108"/>
      <c r="J257" s="32"/>
      <c r="K257" s="39"/>
      <c r="L257" s="39"/>
    </row>
    <row r="258" spans="2:12">
      <c r="B258" s="158"/>
      <c r="C258" s="159"/>
      <c r="D258" s="161"/>
      <c r="E258" s="161"/>
      <c r="F258" s="108"/>
      <c r="G258" s="108"/>
      <c r="H258" s="108"/>
      <c r="I258" s="108"/>
      <c r="J258" s="32"/>
      <c r="K258" s="39"/>
      <c r="L258" s="39"/>
    </row>
    <row r="259" spans="2:12">
      <c r="B259" s="158"/>
      <c r="C259" s="159"/>
      <c r="D259" s="161"/>
      <c r="E259" s="161"/>
      <c r="F259" s="108"/>
      <c r="G259" s="108"/>
      <c r="H259" s="108"/>
      <c r="I259" s="108"/>
      <c r="J259" s="32"/>
      <c r="K259" s="39"/>
      <c r="L259" s="39"/>
    </row>
    <row r="260" spans="2:12">
      <c r="B260" s="158"/>
      <c r="C260" s="159"/>
      <c r="D260" s="161"/>
      <c r="E260" s="161"/>
      <c r="F260" s="108"/>
      <c r="G260" s="108"/>
      <c r="H260" s="108"/>
      <c r="I260" s="108"/>
      <c r="J260" s="32"/>
      <c r="K260" s="39"/>
      <c r="L260" s="39"/>
    </row>
    <row r="261" spans="2:12">
      <c r="B261" s="158"/>
      <c r="C261" s="159"/>
      <c r="D261" s="161"/>
      <c r="E261" s="161"/>
      <c r="F261" s="108"/>
      <c r="G261" s="108"/>
      <c r="H261" s="108"/>
      <c r="I261" s="108"/>
      <c r="J261" s="32"/>
      <c r="K261" s="39"/>
      <c r="L261" s="39"/>
    </row>
    <row r="262" spans="2:12">
      <c r="B262" s="158"/>
      <c r="C262" s="159"/>
      <c r="D262" s="161"/>
      <c r="E262" s="161"/>
      <c r="F262" s="108"/>
      <c r="G262" s="108"/>
      <c r="H262" s="108"/>
      <c r="I262" s="108"/>
      <c r="J262" s="32"/>
      <c r="K262" s="39"/>
      <c r="L262" s="39"/>
    </row>
    <row r="263" spans="2:12">
      <c r="B263" s="158"/>
      <c r="C263" s="159"/>
      <c r="D263" s="161"/>
      <c r="E263" s="161"/>
      <c r="F263" s="108"/>
      <c r="G263" s="108"/>
      <c r="H263" s="108"/>
      <c r="I263" s="108"/>
      <c r="J263" s="32"/>
      <c r="K263" s="39"/>
      <c r="L263" s="39"/>
    </row>
    <row r="264" spans="2:12">
      <c r="B264" s="158"/>
      <c r="C264" s="159"/>
      <c r="D264" s="161"/>
      <c r="E264" s="161"/>
      <c r="F264" s="108"/>
      <c r="G264" s="108"/>
      <c r="H264" s="108"/>
      <c r="I264" s="108"/>
      <c r="J264" s="32"/>
      <c r="K264" s="39"/>
      <c r="L264" s="39"/>
    </row>
    <row r="265" spans="2:12">
      <c r="B265" s="158"/>
      <c r="C265" s="159"/>
      <c r="D265" s="161"/>
      <c r="E265" s="161"/>
      <c r="F265" s="108"/>
      <c r="G265" s="108"/>
      <c r="H265" s="108"/>
      <c r="I265" s="108"/>
      <c r="J265" s="32"/>
      <c r="K265" s="39"/>
      <c r="L265" s="39"/>
    </row>
    <row r="266" spans="2:12">
      <c r="B266" s="158"/>
      <c r="C266" s="159"/>
      <c r="D266" s="161"/>
      <c r="E266" s="161"/>
      <c r="F266" s="108"/>
      <c r="G266" s="108"/>
      <c r="H266" s="108"/>
      <c r="I266" s="108"/>
      <c r="J266" s="32"/>
      <c r="K266" s="39"/>
      <c r="L266" s="39"/>
    </row>
    <row r="267" spans="2:12">
      <c r="B267" s="158"/>
      <c r="C267" s="159"/>
      <c r="D267" s="161"/>
      <c r="E267" s="161"/>
      <c r="F267" s="108"/>
      <c r="G267" s="108"/>
      <c r="H267" s="108"/>
      <c r="I267" s="108"/>
      <c r="J267" s="32"/>
      <c r="K267" s="39"/>
      <c r="L267" s="39"/>
    </row>
    <row r="268" spans="2:12">
      <c r="B268" s="158"/>
      <c r="C268" s="159"/>
      <c r="D268" s="161"/>
      <c r="E268" s="161"/>
      <c r="F268" s="108"/>
      <c r="G268" s="108"/>
      <c r="H268" s="108"/>
      <c r="I268" s="108"/>
      <c r="J268" s="32"/>
      <c r="K268" s="39"/>
      <c r="L268" s="39"/>
    </row>
    <row r="269" spans="2:12">
      <c r="B269" s="158"/>
      <c r="C269" s="159"/>
      <c r="D269" s="161"/>
      <c r="E269" s="161"/>
      <c r="F269" s="108"/>
      <c r="G269" s="108"/>
      <c r="H269" s="108"/>
      <c r="I269" s="108"/>
      <c r="J269" s="32"/>
      <c r="K269" s="39"/>
      <c r="L269" s="39"/>
    </row>
    <row r="270" spans="2:12">
      <c r="B270" s="158"/>
      <c r="C270" s="159"/>
      <c r="D270" s="161"/>
      <c r="E270" s="161"/>
      <c r="F270" s="108"/>
      <c r="G270" s="108"/>
      <c r="H270" s="108"/>
      <c r="I270" s="108"/>
      <c r="J270" s="32"/>
      <c r="K270" s="39"/>
      <c r="L270" s="39"/>
    </row>
    <row r="271" spans="2:12">
      <c r="B271" s="158"/>
      <c r="C271" s="159"/>
      <c r="D271" s="161"/>
      <c r="E271" s="161"/>
      <c r="F271" s="108"/>
      <c r="G271" s="108"/>
      <c r="H271" s="108"/>
      <c r="I271" s="108"/>
      <c r="J271" s="32"/>
      <c r="K271" s="39"/>
      <c r="L271" s="39"/>
    </row>
    <row r="272" spans="2:12">
      <c r="B272" s="158"/>
      <c r="C272" s="159"/>
      <c r="D272" s="161"/>
      <c r="E272" s="161"/>
      <c r="F272" s="108"/>
      <c r="G272" s="108"/>
      <c r="H272" s="108"/>
      <c r="I272" s="108"/>
      <c r="J272" s="32"/>
      <c r="K272" s="39"/>
      <c r="L272" s="39"/>
    </row>
    <row r="273" spans="2:12">
      <c r="B273" s="158"/>
      <c r="C273" s="159"/>
      <c r="D273" s="161"/>
      <c r="E273" s="161"/>
      <c r="F273" s="108"/>
      <c r="G273" s="108"/>
      <c r="H273" s="108"/>
      <c r="I273" s="108"/>
      <c r="J273" s="32"/>
      <c r="K273" s="39"/>
      <c r="L273" s="39"/>
    </row>
    <row r="274" spans="2:12">
      <c r="B274" s="158"/>
      <c r="C274" s="159"/>
      <c r="D274" s="161"/>
      <c r="E274" s="161"/>
      <c r="F274" s="108"/>
      <c r="G274" s="108"/>
      <c r="H274" s="108"/>
      <c r="I274" s="108"/>
      <c r="J274" s="32"/>
      <c r="K274" s="39"/>
      <c r="L274" s="39"/>
    </row>
    <row r="275" spans="2:12">
      <c r="B275" s="158"/>
      <c r="C275" s="159"/>
      <c r="D275" s="161"/>
      <c r="E275" s="161"/>
      <c r="F275" s="108"/>
      <c r="G275" s="108"/>
      <c r="H275" s="108"/>
      <c r="I275" s="108"/>
      <c r="J275" s="32"/>
      <c r="K275" s="39"/>
      <c r="L275" s="39"/>
    </row>
    <row r="276" spans="2:12">
      <c r="B276" s="158"/>
      <c r="C276" s="159"/>
      <c r="D276" s="161"/>
      <c r="E276" s="161"/>
      <c r="F276" s="108"/>
      <c r="G276" s="108"/>
      <c r="H276" s="108"/>
      <c r="I276" s="108"/>
      <c r="J276" s="32"/>
      <c r="K276" s="39"/>
      <c r="L276" s="39"/>
    </row>
    <row r="277" spans="2:12">
      <c r="B277" s="158"/>
      <c r="C277" s="159"/>
      <c r="D277" s="161"/>
      <c r="E277" s="161"/>
      <c r="F277" s="108"/>
      <c r="G277" s="108"/>
      <c r="H277" s="108"/>
      <c r="I277" s="108"/>
      <c r="J277" s="32"/>
      <c r="K277" s="39"/>
      <c r="L277" s="39"/>
    </row>
    <row r="278" spans="2:12">
      <c r="B278" s="158"/>
      <c r="C278" s="159"/>
      <c r="D278" s="161"/>
      <c r="E278" s="161"/>
      <c r="F278" s="108"/>
      <c r="G278" s="108"/>
      <c r="H278" s="108"/>
      <c r="I278" s="108"/>
      <c r="J278" s="32"/>
      <c r="K278" s="39"/>
      <c r="L278" s="39"/>
    </row>
    <row r="279" spans="2:12">
      <c r="B279" s="158"/>
      <c r="C279" s="159"/>
      <c r="D279" s="161"/>
      <c r="E279" s="161"/>
      <c r="F279" s="108"/>
      <c r="G279" s="108"/>
      <c r="H279" s="108"/>
      <c r="I279" s="108"/>
      <c r="J279" s="32"/>
      <c r="K279" s="39"/>
      <c r="L279" s="39"/>
    </row>
    <row r="280" spans="2:12">
      <c r="B280" s="158"/>
      <c r="C280" s="159"/>
      <c r="D280" s="161"/>
      <c r="E280" s="161"/>
      <c r="F280" s="108"/>
      <c r="G280" s="108"/>
      <c r="H280" s="108"/>
      <c r="I280" s="108"/>
      <c r="J280" s="32"/>
      <c r="K280" s="39"/>
      <c r="L280" s="39"/>
    </row>
    <row r="281" spans="2:12">
      <c r="B281" s="158"/>
      <c r="C281" s="159"/>
      <c r="D281" s="161"/>
      <c r="E281" s="161"/>
      <c r="F281" s="108"/>
      <c r="G281" s="108"/>
      <c r="H281" s="108"/>
      <c r="I281" s="108"/>
      <c r="J281" s="32"/>
      <c r="K281" s="39"/>
      <c r="L281" s="39"/>
    </row>
    <row r="282" spans="2:12">
      <c r="B282" s="158"/>
      <c r="C282" s="159"/>
      <c r="D282" s="161"/>
      <c r="E282" s="161"/>
      <c r="F282" s="108"/>
      <c r="G282" s="108"/>
      <c r="H282" s="108"/>
      <c r="I282" s="108"/>
      <c r="J282" s="32"/>
      <c r="K282" s="39"/>
      <c r="L282" s="39"/>
    </row>
    <row r="283" spans="2:12">
      <c r="B283" s="158"/>
      <c r="C283" s="159"/>
      <c r="D283" s="161"/>
      <c r="E283" s="161"/>
      <c r="F283" s="108"/>
      <c r="G283" s="108"/>
      <c r="H283" s="108"/>
      <c r="I283" s="108"/>
      <c r="J283" s="32"/>
      <c r="K283" s="39"/>
      <c r="L283" s="39"/>
    </row>
    <row r="284" spans="2:12">
      <c r="B284" s="158"/>
      <c r="C284" s="159"/>
      <c r="D284" s="161"/>
      <c r="E284" s="161"/>
      <c r="F284" s="108"/>
      <c r="G284" s="108"/>
      <c r="H284" s="108"/>
      <c r="I284" s="108"/>
      <c r="J284" s="32"/>
      <c r="K284" s="39"/>
      <c r="L284" s="39"/>
    </row>
    <row r="285" spans="2:12">
      <c r="B285" s="158"/>
      <c r="C285" s="159"/>
      <c r="D285" s="161"/>
      <c r="E285" s="161"/>
      <c r="F285" s="108"/>
      <c r="G285" s="108"/>
      <c r="H285" s="108"/>
      <c r="I285" s="108"/>
      <c r="J285" s="32"/>
      <c r="K285" s="39"/>
      <c r="L285" s="39"/>
    </row>
    <row r="286" spans="2:12">
      <c r="B286" s="158"/>
      <c r="C286" s="159"/>
      <c r="D286" s="161"/>
      <c r="E286" s="161"/>
      <c r="F286" s="108"/>
      <c r="G286" s="108"/>
      <c r="H286" s="108"/>
      <c r="I286" s="108"/>
      <c r="J286" s="32"/>
      <c r="K286" s="39"/>
      <c r="L286" s="39"/>
    </row>
    <row r="287" spans="2:12">
      <c r="B287" s="158"/>
      <c r="C287" s="159"/>
      <c r="D287" s="161"/>
      <c r="E287" s="161"/>
      <c r="F287" s="108"/>
      <c r="G287" s="108"/>
      <c r="H287" s="108"/>
      <c r="I287" s="108"/>
      <c r="J287" s="32"/>
      <c r="K287" s="39"/>
      <c r="L287" s="39"/>
    </row>
    <row r="288" spans="2:12">
      <c r="B288" s="158"/>
      <c r="C288" s="159"/>
      <c r="D288" s="161"/>
      <c r="E288" s="161"/>
      <c r="F288" s="108"/>
      <c r="G288" s="108"/>
      <c r="H288" s="108"/>
      <c r="I288" s="108"/>
      <c r="J288" s="32"/>
      <c r="K288" s="39"/>
      <c r="L288" s="39"/>
    </row>
    <row r="289" spans="2:12">
      <c r="B289" s="158"/>
      <c r="C289" s="159"/>
      <c r="D289" s="161"/>
      <c r="E289" s="161"/>
      <c r="F289" s="108"/>
      <c r="G289" s="108"/>
      <c r="H289" s="108"/>
      <c r="I289" s="108"/>
      <c r="J289" s="32"/>
      <c r="K289" s="39"/>
      <c r="L289" s="39"/>
    </row>
    <row r="290" spans="2:12">
      <c r="B290" s="158"/>
      <c r="C290" s="159"/>
      <c r="D290" s="161"/>
      <c r="E290" s="161"/>
      <c r="F290" s="108"/>
      <c r="G290" s="108"/>
      <c r="H290" s="108"/>
      <c r="I290" s="108"/>
      <c r="J290" s="32"/>
      <c r="K290" s="39"/>
      <c r="L290" s="39"/>
    </row>
    <row r="291" spans="2:12">
      <c r="B291" s="158"/>
      <c r="C291" s="159"/>
      <c r="D291" s="161"/>
      <c r="E291" s="161"/>
      <c r="F291" s="108"/>
      <c r="G291" s="108"/>
      <c r="H291" s="108"/>
      <c r="I291" s="108"/>
      <c r="J291" s="32"/>
      <c r="K291" s="39"/>
      <c r="L291" s="39"/>
    </row>
    <row r="292" spans="2:12">
      <c r="B292" s="158"/>
      <c r="C292" s="159"/>
      <c r="D292" s="161"/>
      <c r="E292" s="161"/>
      <c r="F292" s="108"/>
      <c r="G292" s="108"/>
      <c r="H292" s="108"/>
      <c r="I292" s="108"/>
      <c r="J292" s="32"/>
      <c r="K292" s="39"/>
      <c r="L292" s="39"/>
    </row>
    <row r="293" spans="2:12">
      <c r="B293" s="158"/>
      <c r="C293" s="159"/>
      <c r="D293" s="161"/>
      <c r="E293" s="161"/>
      <c r="F293" s="108"/>
      <c r="G293" s="108"/>
      <c r="H293" s="108"/>
      <c r="I293" s="108"/>
      <c r="J293" s="32"/>
      <c r="K293" s="39"/>
      <c r="L293" s="39"/>
    </row>
    <row r="294" spans="2:12">
      <c r="B294" s="158"/>
      <c r="C294" s="159"/>
      <c r="D294" s="161"/>
      <c r="E294" s="161"/>
      <c r="F294" s="108"/>
      <c r="G294" s="108"/>
      <c r="H294" s="108"/>
      <c r="I294" s="108"/>
      <c r="J294" s="32"/>
      <c r="K294" s="39"/>
      <c r="L294" s="39"/>
    </row>
    <row r="295" spans="2:12">
      <c r="B295" s="158"/>
      <c r="C295" s="159"/>
      <c r="D295" s="161"/>
      <c r="E295" s="161"/>
      <c r="F295" s="108"/>
      <c r="G295" s="108"/>
      <c r="H295" s="108"/>
      <c r="I295" s="108"/>
      <c r="J295" s="32"/>
      <c r="K295" s="39"/>
      <c r="L295" s="39"/>
    </row>
    <row r="296" spans="2:12">
      <c r="B296" s="158"/>
      <c r="C296" s="159"/>
      <c r="D296" s="161"/>
      <c r="E296" s="161"/>
      <c r="F296" s="108"/>
      <c r="G296" s="108"/>
      <c r="H296" s="108"/>
      <c r="I296" s="108"/>
      <c r="J296" s="32"/>
      <c r="K296" s="39"/>
      <c r="L296" s="39"/>
    </row>
    <row r="297" spans="2:12">
      <c r="B297" s="158"/>
      <c r="C297" s="159"/>
      <c r="D297" s="161"/>
      <c r="E297" s="161"/>
      <c r="F297" s="108"/>
      <c r="G297" s="108"/>
      <c r="H297" s="108"/>
      <c r="I297" s="108"/>
      <c r="J297" s="32"/>
      <c r="K297" s="39"/>
      <c r="L297" s="39"/>
    </row>
    <row r="298" spans="2:12">
      <c r="B298" s="158"/>
      <c r="C298" s="159"/>
      <c r="D298" s="161"/>
      <c r="E298" s="161"/>
      <c r="F298" s="108"/>
      <c r="G298" s="108"/>
      <c r="H298" s="108"/>
      <c r="I298" s="108"/>
      <c r="J298" s="32"/>
      <c r="K298" s="39"/>
      <c r="L298" s="39"/>
    </row>
    <row r="299" spans="2:12">
      <c r="B299" s="158"/>
      <c r="C299" s="159"/>
      <c r="D299" s="161"/>
      <c r="E299" s="161"/>
      <c r="F299" s="108"/>
      <c r="G299" s="108"/>
      <c r="H299" s="108"/>
      <c r="I299" s="108"/>
      <c r="J299" s="32"/>
      <c r="K299" s="39"/>
      <c r="L299" s="39"/>
    </row>
    <row r="300" spans="2:12">
      <c r="B300" s="158"/>
      <c r="C300" s="159"/>
      <c r="D300" s="161"/>
      <c r="E300" s="161"/>
      <c r="F300" s="108"/>
      <c r="G300" s="108"/>
      <c r="H300" s="108"/>
      <c r="I300" s="108"/>
      <c r="J300" s="32"/>
      <c r="K300" s="39"/>
      <c r="L300" s="39"/>
    </row>
    <row r="301" spans="2:12">
      <c r="B301" s="158"/>
      <c r="C301" s="159"/>
      <c r="D301" s="161"/>
      <c r="E301" s="161"/>
      <c r="F301" s="108"/>
      <c r="G301" s="108"/>
      <c r="H301" s="108"/>
      <c r="I301" s="108"/>
      <c r="J301" s="32"/>
      <c r="K301" s="39"/>
      <c r="L301" s="39"/>
    </row>
    <row r="302" spans="2:12">
      <c r="B302" s="158"/>
      <c r="C302" s="159"/>
      <c r="D302" s="161"/>
      <c r="E302" s="161"/>
      <c r="F302" s="108"/>
      <c r="G302" s="108"/>
      <c r="H302" s="108"/>
      <c r="I302" s="108"/>
      <c r="J302" s="32"/>
      <c r="K302" s="39"/>
      <c r="L302" s="39"/>
    </row>
    <row r="303" spans="2:12">
      <c r="B303" s="158"/>
      <c r="C303" s="159"/>
      <c r="D303" s="161"/>
      <c r="E303" s="161"/>
      <c r="F303" s="108"/>
      <c r="G303" s="108"/>
      <c r="H303" s="108"/>
      <c r="I303" s="108"/>
      <c r="J303" s="32"/>
      <c r="K303" s="39"/>
      <c r="L303" s="39"/>
    </row>
    <row r="304" spans="2:12">
      <c r="B304" s="158"/>
      <c r="C304" s="159"/>
      <c r="D304" s="161"/>
      <c r="E304" s="161"/>
      <c r="F304" s="108"/>
      <c r="G304" s="108"/>
      <c r="H304" s="108"/>
      <c r="I304" s="108"/>
      <c r="J304" s="32"/>
      <c r="K304" s="39"/>
      <c r="L304" s="39"/>
    </row>
    <row r="305" spans="2:12">
      <c r="B305" s="158"/>
      <c r="C305" s="159"/>
      <c r="D305" s="161"/>
      <c r="E305" s="161"/>
      <c r="F305" s="108"/>
      <c r="G305" s="108"/>
      <c r="H305" s="108"/>
      <c r="I305" s="108"/>
      <c r="J305" s="32"/>
      <c r="K305" s="39"/>
      <c r="L305" s="39"/>
    </row>
    <row r="306" spans="2:12">
      <c r="B306" s="158"/>
      <c r="C306" s="159"/>
      <c r="D306" s="161"/>
      <c r="E306" s="161"/>
      <c r="F306" s="108"/>
      <c r="G306" s="108"/>
      <c r="H306" s="108"/>
      <c r="I306" s="108"/>
      <c r="J306" s="32"/>
      <c r="K306" s="39"/>
      <c r="L306" s="39"/>
    </row>
    <row r="307" spans="2:12">
      <c r="B307" s="158"/>
      <c r="C307" s="159"/>
      <c r="D307" s="161"/>
      <c r="E307" s="161"/>
      <c r="F307" s="108"/>
      <c r="G307" s="108"/>
      <c r="H307" s="108"/>
      <c r="I307" s="108"/>
      <c r="J307" s="32"/>
      <c r="K307" s="39"/>
      <c r="L307" s="39"/>
    </row>
    <row r="308" spans="2:12">
      <c r="B308" s="158"/>
      <c r="C308" s="159"/>
      <c r="D308" s="161"/>
      <c r="E308" s="161"/>
      <c r="F308" s="108"/>
      <c r="G308" s="108"/>
      <c r="H308" s="108"/>
      <c r="I308" s="108"/>
      <c r="J308" s="32"/>
      <c r="K308" s="39"/>
      <c r="L308" s="39"/>
    </row>
    <row r="309" spans="2:12">
      <c r="B309" s="158"/>
      <c r="C309" s="159"/>
      <c r="D309" s="161"/>
      <c r="E309" s="161"/>
      <c r="F309" s="108"/>
      <c r="G309" s="108"/>
      <c r="H309" s="108"/>
      <c r="I309" s="108"/>
      <c r="J309" s="32"/>
      <c r="K309" s="39"/>
      <c r="L309" s="39"/>
    </row>
    <row r="310" spans="2:12">
      <c r="B310" s="158"/>
      <c r="C310" s="159"/>
      <c r="D310" s="161"/>
      <c r="E310" s="161"/>
      <c r="F310" s="108"/>
      <c r="G310" s="108"/>
      <c r="H310" s="108"/>
      <c r="I310" s="108"/>
      <c r="J310" s="32"/>
      <c r="K310" s="39"/>
      <c r="L310" s="39"/>
    </row>
    <row r="311" spans="2:12">
      <c r="B311" s="158"/>
      <c r="C311" s="159"/>
      <c r="D311" s="161"/>
      <c r="E311" s="161"/>
      <c r="F311" s="108"/>
      <c r="G311" s="108"/>
      <c r="H311" s="108"/>
      <c r="I311" s="108"/>
      <c r="J311" s="32"/>
      <c r="K311" s="39"/>
      <c r="L311" s="39"/>
    </row>
    <row r="312" spans="2:12">
      <c r="B312" s="158"/>
      <c r="C312" s="159"/>
      <c r="D312" s="161"/>
      <c r="E312" s="161"/>
      <c r="F312" s="108"/>
      <c r="G312" s="108"/>
      <c r="H312" s="108"/>
      <c r="I312" s="108"/>
      <c r="J312" s="32"/>
      <c r="K312" s="39"/>
      <c r="L312" s="39"/>
    </row>
    <row r="313" spans="2:12">
      <c r="B313" s="158"/>
      <c r="C313" s="159"/>
      <c r="D313" s="161"/>
      <c r="E313" s="161"/>
      <c r="F313" s="108"/>
      <c r="G313" s="108"/>
      <c r="H313" s="108"/>
      <c r="I313" s="108"/>
      <c r="J313" s="32"/>
      <c r="K313" s="39"/>
      <c r="L313" s="39"/>
    </row>
    <row r="314" spans="2:12">
      <c r="B314" s="158"/>
      <c r="C314" s="159"/>
      <c r="D314" s="161"/>
      <c r="E314" s="161"/>
      <c r="F314" s="108"/>
      <c r="G314" s="108"/>
      <c r="H314" s="108"/>
      <c r="I314" s="108"/>
      <c r="J314" s="32"/>
      <c r="K314" s="39"/>
      <c r="L314" s="39"/>
    </row>
    <row r="315" spans="2:12">
      <c r="B315" s="158"/>
      <c r="C315" s="159"/>
      <c r="D315" s="161"/>
      <c r="E315" s="161"/>
      <c r="F315" s="108"/>
      <c r="G315" s="108"/>
      <c r="H315" s="108"/>
      <c r="I315" s="108"/>
      <c r="J315" s="32"/>
      <c r="K315" s="39"/>
      <c r="L315" s="39"/>
    </row>
    <row r="316" spans="2:12">
      <c r="B316" s="158"/>
      <c r="C316" s="159"/>
      <c r="D316" s="161"/>
      <c r="E316" s="161"/>
      <c r="F316" s="108"/>
      <c r="G316" s="108"/>
      <c r="H316" s="108"/>
      <c r="I316" s="108"/>
      <c r="J316" s="32"/>
      <c r="K316" s="39"/>
      <c r="L316" s="39"/>
    </row>
    <row r="317" spans="2:12">
      <c r="B317" s="158"/>
      <c r="C317" s="159"/>
      <c r="D317" s="161"/>
      <c r="E317" s="161"/>
      <c r="F317" s="108"/>
      <c r="G317" s="108"/>
      <c r="H317" s="108"/>
      <c r="I317" s="108"/>
      <c r="J317" s="32"/>
      <c r="K317" s="39"/>
      <c r="L317" s="39"/>
    </row>
    <row r="318" spans="2:12">
      <c r="B318" s="158"/>
      <c r="C318" s="159"/>
      <c r="D318" s="161"/>
      <c r="E318" s="161"/>
      <c r="F318" s="108"/>
      <c r="G318" s="108"/>
      <c r="H318" s="108"/>
      <c r="I318" s="108"/>
      <c r="J318" s="32"/>
      <c r="K318" s="39"/>
      <c r="L318" s="39"/>
    </row>
    <row r="319" spans="2:12">
      <c r="B319" s="158"/>
      <c r="C319" s="159"/>
      <c r="D319" s="161"/>
      <c r="E319" s="161"/>
      <c r="F319" s="108"/>
      <c r="G319" s="108"/>
      <c r="H319" s="108"/>
      <c r="I319" s="108"/>
      <c r="J319" s="32"/>
      <c r="K319" s="39"/>
      <c r="L319" s="39"/>
    </row>
    <row r="320" spans="2:12">
      <c r="B320" s="158"/>
      <c r="C320" s="159"/>
      <c r="D320" s="161"/>
      <c r="E320" s="161"/>
      <c r="F320" s="108"/>
      <c r="G320" s="108"/>
      <c r="H320" s="108"/>
      <c r="I320" s="108"/>
      <c r="J320" s="32"/>
      <c r="K320" s="39"/>
      <c r="L320" s="39"/>
    </row>
    <row r="321" spans="2:12">
      <c r="B321" s="158"/>
      <c r="C321" s="159"/>
      <c r="D321" s="161"/>
      <c r="E321" s="161"/>
      <c r="F321" s="108"/>
      <c r="G321" s="108"/>
      <c r="H321" s="108"/>
      <c r="I321" s="108"/>
      <c r="J321" s="32"/>
      <c r="K321" s="39"/>
      <c r="L321" s="39"/>
    </row>
    <row r="322" spans="2:12">
      <c r="B322" s="158"/>
      <c r="C322" s="159"/>
      <c r="D322" s="161"/>
      <c r="E322" s="161"/>
      <c r="F322" s="108"/>
      <c r="G322" s="108"/>
      <c r="H322" s="108"/>
      <c r="I322" s="108"/>
      <c r="J322" s="32"/>
      <c r="K322" s="39"/>
      <c r="L322" s="39"/>
    </row>
    <row r="323" spans="2:12">
      <c r="B323" s="158"/>
      <c r="C323" s="159"/>
      <c r="D323" s="161"/>
      <c r="E323" s="161"/>
      <c r="F323" s="108"/>
      <c r="G323" s="108"/>
      <c r="H323" s="108"/>
      <c r="I323" s="108"/>
      <c r="J323" s="32"/>
      <c r="K323" s="39"/>
      <c r="L323" s="39"/>
    </row>
    <row r="324" spans="2:12">
      <c r="B324" s="158"/>
      <c r="C324" s="159"/>
      <c r="D324" s="161"/>
      <c r="E324" s="161"/>
      <c r="F324" s="108"/>
      <c r="G324" s="108"/>
      <c r="H324" s="108"/>
      <c r="I324" s="108"/>
      <c r="J324" s="32"/>
      <c r="K324" s="39"/>
      <c r="L324" s="39"/>
    </row>
    <row r="325" spans="2:12">
      <c r="B325" s="158"/>
      <c r="C325" s="159"/>
      <c r="D325" s="161"/>
      <c r="E325" s="161"/>
      <c r="F325" s="108"/>
      <c r="G325" s="108"/>
      <c r="H325" s="108"/>
      <c r="I325" s="108"/>
      <c r="J325" s="32"/>
      <c r="K325" s="39"/>
      <c r="L325" s="39"/>
    </row>
    <row r="326" spans="2:12">
      <c r="B326" s="158"/>
      <c r="C326" s="159"/>
      <c r="D326" s="161"/>
      <c r="E326" s="161"/>
      <c r="F326" s="108"/>
      <c r="G326" s="108"/>
      <c r="H326" s="108"/>
      <c r="I326" s="108"/>
      <c r="J326" s="32"/>
      <c r="K326" s="39"/>
      <c r="L326" s="39"/>
    </row>
    <row r="327" spans="2:12">
      <c r="B327" s="158"/>
      <c r="C327" s="159"/>
      <c r="D327" s="161"/>
      <c r="E327" s="161"/>
      <c r="F327" s="108"/>
      <c r="G327" s="108"/>
      <c r="H327" s="108"/>
      <c r="I327" s="108"/>
      <c r="J327" s="32"/>
      <c r="K327" s="39"/>
      <c r="L327" s="39"/>
    </row>
    <row r="328" spans="2:12">
      <c r="B328" s="158"/>
      <c r="C328" s="159"/>
      <c r="D328" s="161"/>
      <c r="E328" s="161"/>
      <c r="F328" s="108"/>
      <c r="G328" s="108"/>
      <c r="H328" s="108"/>
      <c r="I328" s="108"/>
      <c r="J328" s="32"/>
      <c r="K328" s="39"/>
      <c r="L328" s="39"/>
    </row>
    <row r="329" spans="2:12">
      <c r="B329" s="158"/>
      <c r="C329" s="159"/>
      <c r="D329" s="161"/>
      <c r="E329" s="161"/>
      <c r="F329" s="108"/>
      <c r="G329" s="108"/>
      <c r="H329" s="108"/>
      <c r="I329" s="108"/>
      <c r="J329" s="32"/>
      <c r="K329" s="39"/>
      <c r="L329" s="39"/>
    </row>
    <row r="330" spans="2:12">
      <c r="B330" s="158"/>
      <c r="C330" s="159"/>
      <c r="D330" s="161"/>
      <c r="E330" s="161"/>
      <c r="F330" s="108"/>
      <c r="G330" s="108"/>
      <c r="H330" s="108"/>
      <c r="I330" s="108"/>
      <c r="J330" s="32"/>
      <c r="K330" s="39"/>
      <c r="L330" s="39"/>
    </row>
    <row r="331" spans="2:12">
      <c r="B331" s="158"/>
      <c r="C331" s="159"/>
      <c r="D331" s="161"/>
      <c r="E331" s="161"/>
      <c r="F331" s="108"/>
      <c r="G331" s="108"/>
      <c r="H331" s="108"/>
      <c r="I331" s="108"/>
      <c r="J331" s="32"/>
      <c r="K331" s="39"/>
      <c r="L331" s="39"/>
    </row>
    <row r="332" spans="2:12">
      <c r="B332" s="158"/>
      <c r="C332" s="159"/>
      <c r="D332" s="161"/>
      <c r="E332" s="161"/>
      <c r="F332" s="108"/>
      <c r="G332" s="108"/>
      <c r="H332" s="108"/>
      <c r="I332" s="108"/>
      <c r="J332" s="32"/>
      <c r="K332" s="39"/>
      <c r="L332" s="39"/>
    </row>
    <row r="333" spans="2:12">
      <c r="B333" s="158"/>
      <c r="C333" s="159"/>
      <c r="D333" s="161"/>
      <c r="E333" s="161"/>
      <c r="F333" s="108"/>
      <c r="G333" s="108"/>
      <c r="H333" s="108"/>
      <c r="I333" s="108"/>
      <c r="J333" s="32"/>
      <c r="K333" s="39"/>
      <c r="L333" s="39"/>
    </row>
    <row r="334" spans="2:12">
      <c r="B334" s="158"/>
      <c r="C334" s="159"/>
      <c r="D334" s="161"/>
      <c r="E334" s="161"/>
      <c r="F334" s="108"/>
      <c r="G334" s="108"/>
      <c r="H334" s="108"/>
      <c r="I334" s="108"/>
      <c r="J334" s="32"/>
      <c r="K334" s="39"/>
      <c r="L334" s="39"/>
    </row>
    <row r="335" spans="2:12">
      <c r="B335" s="158"/>
      <c r="C335" s="159"/>
      <c r="D335" s="161"/>
      <c r="E335" s="161"/>
      <c r="F335" s="108"/>
      <c r="G335" s="108"/>
      <c r="H335" s="108"/>
      <c r="I335" s="108"/>
      <c r="J335" s="32"/>
      <c r="K335" s="39"/>
      <c r="L335" s="39"/>
    </row>
    <row r="336" spans="2:12">
      <c r="B336" s="158"/>
      <c r="C336" s="159"/>
      <c r="D336" s="161"/>
      <c r="E336" s="161"/>
      <c r="F336" s="108"/>
      <c r="G336" s="108"/>
      <c r="H336" s="108"/>
      <c r="I336" s="108"/>
      <c r="J336" s="32"/>
      <c r="K336" s="39"/>
      <c r="L336" s="39"/>
    </row>
    <row r="337" spans="2:12">
      <c r="B337" s="158"/>
      <c r="C337" s="159"/>
      <c r="D337" s="161"/>
      <c r="E337" s="161"/>
      <c r="F337" s="108"/>
      <c r="G337" s="108"/>
      <c r="H337" s="108"/>
      <c r="I337" s="108"/>
      <c r="J337" s="32"/>
      <c r="K337" s="39"/>
      <c r="L337" s="39"/>
    </row>
    <row r="338" spans="2:12">
      <c r="B338" s="158"/>
      <c r="C338" s="159"/>
      <c r="D338" s="161"/>
      <c r="E338" s="161"/>
      <c r="F338" s="108"/>
      <c r="G338" s="108"/>
      <c r="H338" s="108"/>
      <c r="I338" s="108"/>
      <c r="J338" s="32"/>
      <c r="K338" s="39"/>
      <c r="L338" s="39"/>
    </row>
    <row r="339" spans="2:12">
      <c r="B339" s="158"/>
      <c r="C339" s="159"/>
      <c r="D339" s="161"/>
      <c r="E339" s="161"/>
      <c r="F339" s="108"/>
      <c r="G339" s="108"/>
      <c r="H339" s="108"/>
      <c r="I339" s="108"/>
      <c r="J339" s="32"/>
      <c r="K339" s="39"/>
      <c r="L339" s="39"/>
    </row>
    <row r="340" spans="2:12">
      <c r="B340" s="158"/>
      <c r="C340" s="159"/>
      <c r="D340" s="161"/>
      <c r="E340" s="161"/>
      <c r="F340" s="108"/>
      <c r="G340" s="108"/>
      <c r="H340" s="108"/>
      <c r="I340" s="108"/>
      <c r="J340" s="32"/>
      <c r="K340" s="39"/>
      <c r="L340" s="39"/>
    </row>
    <row r="341" spans="2:12">
      <c r="B341" s="158"/>
      <c r="C341" s="159"/>
      <c r="D341" s="161"/>
      <c r="E341" s="161"/>
      <c r="F341" s="108"/>
      <c r="G341" s="108"/>
      <c r="H341" s="108"/>
      <c r="I341" s="108"/>
      <c r="J341" s="32"/>
      <c r="K341" s="39"/>
      <c r="L341" s="39"/>
    </row>
    <row r="342" spans="2:12">
      <c r="B342" s="158"/>
      <c r="C342" s="159"/>
      <c r="D342" s="161"/>
      <c r="E342" s="161"/>
      <c r="F342" s="108"/>
      <c r="G342" s="108"/>
      <c r="H342" s="108"/>
      <c r="I342" s="108"/>
      <c r="J342" s="32"/>
      <c r="K342" s="39"/>
      <c r="L342" s="39"/>
    </row>
    <row r="343" spans="2:12">
      <c r="B343" s="158"/>
      <c r="C343" s="159"/>
      <c r="D343" s="161"/>
      <c r="E343" s="161"/>
      <c r="F343" s="108"/>
      <c r="G343" s="108"/>
      <c r="H343" s="108"/>
      <c r="I343" s="108"/>
      <c r="J343" s="32"/>
      <c r="K343" s="39"/>
      <c r="L343" s="39"/>
    </row>
    <row r="344" spans="2:12">
      <c r="B344" s="158"/>
      <c r="C344" s="159"/>
      <c r="D344" s="161"/>
      <c r="E344" s="161"/>
      <c r="F344" s="108"/>
      <c r="G344" s="108"/>
      <c r="H344" s="108"/>
      <c r="I344" s="108"/>
      <c r="J344" s="32"/>
      <c r="K344" s="39"/>
      <c r="L344" s="39"/>
    </row>
    <row r="345" spans="2:12">
      <c r="B345" s="158"/>
      <c r="C345" s="159"/>
      <c r="D345" s="161"/>
      <c r="E345" s="161"/>
      <c r="F345" s="108"/>
      <c r="G345" s="108"/>
      <c r="H345" s="108"/>
      <c r="I345" s="108"/>
      <c r="J345" s="32"/>
      <c r="K345" s="39"/>
      <c r="L345" s="39"/>
    </row>
    <row r="346" spans="2:12">
      <c r="B346" s="158"/>
      <c r="C346" s="159"/>
      <c r="D346" s="161"/>
      <c r="E346" s="161"/>
      <c r="F346" s="108"/>
      <c r="G346" s="108"/>
      <c r="H346" s="108"/>
      <c r="I346" s="108"/>
      <c r="J346" s="32"/>
      <c r="K346" s="39"/>
      <c r="L346" s="39"/>
    </row>
    <row r="347" spans="2:12">
      <c r="B347" s="158"/>
      <c r="C347" s="159"/>
      <c r="D347" s="161"/>
      <c r="E347" s="161"/>
      <c r="F347" s="108"/>
      <c r="G347" s="108"/>
      <c r="H347" s="108"/>
      <c r="I347" s="108"/>
      <c r="J347" s="32"/>
      <c r="K347" s="39"/>
      <c r="L347" s="39"/>
    </row>
    <row r="348" spans="2:12">
      <c r="B348" s="158"/>
      <c r="C348" s="159"/>
      <c r="D348" s="161"/>
      <c r="E348" s="161"/>
      <c r="F348" s="108"/>
      <c r="G348" s="108"/>
      <c r="H348" s="108"/>
      <c r="I348" s="108"/>
      <c r="J348" s="32"/>
      <c r="K348" s="39"/>
      <c r="L348" s="39"/>
    </row>
    <row r="349" spans="2:12">
      <c r="B349" s="158"/>
      <c r="C349" s="159"/>
      <c r="D349" s="161"/>
      <c r="E349" s="161"/>
      <c r="F349" s="108"/>
      <c r="G349" s="108"/>
      <c r="H349" s="108"/>
      <c r="I349" s="108"/>
      <c r="J349" s="32"/>
      <c r="K349" s="39"/>
      <c r="L349" s="39"/>
    </row>
    <row r="350" spans="2:12">
      <c r="B350" s="158"/>
      <c r="C350" s="159"/>
      <c r="D350" s="161"/>
      <c r="E350" s="161"/>
      <c r="F350" s="108"/>
      <c r="G350" s="108"/>
      <c r="H350" s="108"/>
      <c r="I350" s="108"/>
      <c r="J350" s="32"/>
      <c r="K350" s="39"/>
      <c r="L350" s="39"/>
    </row>
    <row r="351" spans="2:12">
      <c r="B351" s="158"/>
      <c r="C351" s="159"/>
      <c r="D351" s="161"/>
      <c r="E351" s="161"/>
      <c r="F351" s="108"/>
      <c r="G351" s="108"/>
      <c r="H351" s="108"/>
      <c r="I351" s="108"/>
      <c r="J351" s="32"/>
      <c r="K351" s="39"/>
      <c r="L351" s="39"/>
    </row>
    <row r="352" spans="2:12">
      <c r="B352" s="158"/>
      <c r="C352" s="159"/>
      <c r="D352" s="161"/>
      <c r="E352" s="161"/>
      <c r="F352" s="108"/>
      <c r="G352" s="108"/>
      <c r="H352" s="108"/>
      <c r="I352" s="108"/>
      <c r="J352" s="32"/>
      <c r="K352" s="39"/>
      <c r="L352" s="39"/>
    </row>
    <row r="353" spans="2:12">
      <c r="B353" s="158"/>
      <c r="C353" s="159"/>
      <c r="D353" s="161"/>
      <c r="E353" s="161"/>
      <c r="F353" s="108"/>
      <c r="G353" s="108"/>
      <c r="H353" s="108"/>
      <c r="I353" s="108"/>
      <c r="J353" s="32"/>
      <c r="K353" s="39"/>
      <c r="L353" s="39"/>
    </row>
    <row r="354" spans="2:12">
      <c r="B354" s="158"/>
      <c r="C354" s="159"/>
      <c r="D354" s="161"/>
      <c r="E354" s="161"/>
      <c r="F354" s="108"/>
      <c r="G354" s="108"/>
      <c r="H354" s="108"/>
      <c r="I354" s="108"/>
      <c r="J354" s="32"/>
      <c r="K354" s="39"/>
      <c r="L354" s="39"/>
    </row>
    <row r="355" spans="2:12">
      <c r="B355" s="158"/>
      <c r="C355" s="159"/>
      <c r="D355" s="161"/>
      <c r="E355" s="161"/>
      <c r="F355" s="108"/>
      <c r="G355" s="108"/>
      <c r="H355" s="108"/>
      <c r="I355" s="108"/>
      <c r="J355" s="32"/>
      <c r="K355" s="39"/>
      <c r="L355" s="39"/>
    </row>
    <row r="356" spans="2:12">
      <c r="B356" s="158"/>
      <c r="C356" s="159"/>
      <c r="D356" s="161"/>
      <c r="E356" s="161"/>
      <c r="F356" s="108"/>
      <c r="G356" s="108"/>
      <c r="H356" s="108"/>
      <c r="I356" s="108"/>
      <c r="J356" s="32"/>
      <c r="K356" s="39"/>
      <c r="L356" s="39"/>
    </row>
    <row r="357" spans="2:12">
      <c r="B357" s="158"/>
      <c r="C357" s="159"/>
      <c r="D357" s="161"/>
      <c r="E357" s="161"/>
      <c r="F357" s="108"/>
      <c r="G357" s="108"/>
      <c r="H357" s="108"/>
      <c r="I357" s="108"/>
      <c r="J357" s="32"/>
      <c r="K357" s="39"/>
      <c r="L357" s="39"/>
    </row>
    <row r="358" spans="2:12">
      <c r="B358" s="158"/>
      <c r="C358" s="159"/>
      <c r="D358" s="161"/>
      <c r="E358" s="161"/>
      <c r="F358" s="108"/>
      <c r="G358" s="108"/>
      <c r="H358" s="108"/>
      <c r="I358" s="108"/>
      <c r="J358" s="32"/>
      <c r="K358" s="39"/>
      <c r="L358" s="39"/>
    </row>
    <row r="359" spans="2:12">
      <c r="B359" s="158"/>
      <c r="C359" s="159"/>
      <c r="D359" s="161"/>
      <c r="E359" s="161"/>
      <c r="F359" s="108"/>
      <c r="G359" s="108"/>
      <c r="H359" s="108"/>
      <c r="I359" s="108"/>
      <c r="J359" s="32"/>
      <c r="K359" s="39"/>
      <c r="L359" s="39"/>
    </row>
    <row r="360" spans="2:12">
      <c r="B360" s="158"/>
      <c r="C360" s="159"/>
      <c r="D360" s="161"/>
      <c r="E360" s="161"/>
      <c r="F360" s="108"/>
      <c r="G360" s="108"/>
      <c r="H360" s="108"/>
      <c r="I360" s="108"/>
      <c r="J360" s="32"/>
      <c r="K360" s="39"/>
      <c r="L360" s="39"/>
    </row>
    <row r="361" spans="2:12">
      <c r="B361" s="158"/>
      <c r="C361" s="159"/>
      <c r="D361" s="161"/>
      <c r="E361" s="161"/>
      <c r="F361" s="108"/>
      <c r="G361" s="108"/>
      <c r="H361" s="108"/>
      <c r="I361" s="108"/>
      <c r="J361" s="32"/>
      <c r="K361" s="39"/>
      <c r="L361" s="39"/>
    </row>
    <row r="362" spans="2:12">
      <c r="B362" s="158"/>
      <c r="C362" s="159"/>
      <c r="D362" s="161"/>
      <c r="E362" s="161"/>
      <c r="F362" s="108"/>
      <c r="G362" s="108"/>
      <c r="H362" s="108"/>
      <c r="I362" s="108"/>
      <c r="J362" s="32"/>
      <c r="K362" s="39"/>
      <c r="L362" s="39"/>
    </row>
    <row r="363" spans="2:12">
      <c r="B363" s="158"/>
      <c r="C363" s="159"/>
      <c r="D363" s="161"/>
      <c r="E363" s="161"/>
      <c r="F363" s="108"/>
      <c r="G363" s="108"/>
      <c r="H363" s="108"/>
      <c r="I363" s="108"/>
      <c r="J363" s="32"/>
      <c r="K363" s="39"/>
      <c r="L363" s="39"/>
    </row>
    <row r="364" spans="2:12">
      <c r="B364" s="158"/>
      <c r="C364" s="159"/>
      <c r="D364" s="161"/>
      <c r="E364" s="161"/>
      <c r="F364" s="108"/>
      <c r="G364" s="108"/>
      <c r="H364" s="108"/>
      <c r="I364" s="108"/>
      <c r="J364" s="32"/>
      <c r="K364" s="39"/>
      <c r="L364" s="39"/>
    </row>
    <row r="365" spans="2:12">
      <c r="B365" s="158"/>
      <c r="C365" s="159"/>
      <c r="D365" s="161"/>
      <c r="E365" s="161"/>
      <c r="F365" s="108"/>
      <c r="G365" s="108"/>
      <c r="H365" s="108"/>
      <c r="I365" s="108"/>
      <c r="J365" s="32"/>
      <c r="K365" s="39"/>
      <c r="L365" s="39"/>
    </row>
    <row r="366" spans="2:12">
      <c r="B366" s="158"/>
      <c r="C366" s="159"/>
      <c r="D366" s="161"/>
      <c r="E366" s="161"/>
      <c r="F366" s="108"/>
      <c r="G366" s="108"/>
      <c r="H366" s="108"/>
      <c r="I366" s="108"/>
      <c r="J366" s="32"/>
      <c r="K366" s="39"/>
      <c r="L366" s="39"/>
    </row>
    <row r="367" spans="2:12">
      <c r="B367" s="158"/>
      <c r="C367" s="159"/>
      <c r="D367" s="161"/>
      <c r="E367" s="161"/>
      <c r="F367" s="108"/>
      <c r="G367" s="108"/>
      <c r="H367" s="108"/>
      <c r="I367" s="108"/>
      <c r="J367" s="32"/>
      <c r="K367" s="39"/>
      <c r="L367" s="39"/>
    </row>
    <row r="368" spans="2:12">
      <c r="B368" s="158"/>
      <c r="C368" s="159"/>
      <c r="D368" s="161"/>
      <c r="E368" s="161"/>
      <c r="F368" s="108"/>
      <c r="G368" s="108"/>
      <c r="H368" s="108"/>
      <c r="I368" s="108"/>
      <c r="J368" s="32"/>
      <c r="K368" s="39"/>
      <c r="L368" s="39"/>
    </row>
    <row r="369" spans="2:12">
      <c r="B369" s="158"/>
      <c r="C369" s="159"/>
      <c r="D369" s="161"/>
      <c r="E369" s="161"/>
      <c r="F369" s="108"/>
      <c r="G369" s="108"/>
      <c r="H369" s="108"/>
      <c r="I369" s="108"/>
      <c r="J369" s="32"/>
      <c r="K369" s="39"/>
      <c r="L369" s="39"/>
    </row>
    <row r="370" spans="2:12">
      <c r="B370" s="158"/>
      <c r="C370" s="159"/>
      <c r="D370" s="161"/>
      <c r="E370" s="161"/>
      <c r="F370" s="108"/>
      <c r="G370" s="108"/>
      <c r="H370" s="108"/>
      <c r="I370" s="108"/>
      <c r="J370" s="32"/>
      <c r="K370" s="39"/>
      <c r="L370" s="39"/>
    </row>
    <row r="371" spans="2:12">
      <c r="B371" s="158"/>
      <c r="C371" s="159"/>
      <c r="D371" s="161"/>
      <c r="E371" s="161"/>
      <c r="F371" s="108"/>
      <c r="G371" s="108"/>
      <c r="H371" s="108"/>
      <c r="I371" s="108"/>
      <c r="J371" s="32"/>
      <c r="K371" s="39"/>
      <c r="L371" s="39"/>
    </row>
    <row r="372" spans="2:12">
      <c r="B372" s="158"/>
      <c r="C372" s="159"/>
      <c r="D372" s="161"/>
      <c r="E372" s="161"/>
      <c r="F372" s="108"/>
      <c r="G372" s="108"/>
      <c r="H372" s="108"/>
      <c r="I372" s="108"/>
      <c r="J372" s="32"/>
      <c r="K372" s="39"/>
      <c r="L372" s="39"/>
    </row>
    <row r="373" spans="2:12">
      <c r="B373" s="158"/>
      <c r="C373" s="159"/>
      <c r="D373" s="161"/>
      <c r="E373" s="161"/>
      <c r="F373" s="108"/>
      <c r="G373" s="108"/>
      <c r="H373" s="108"/>
      <c r="I373" s="108"/>
      <c r="J373" s="32"/>
      <c r="K373" s="39"/>
      <c r="L373" s="39"/>
    </row>
    <row r="374" spans="2:12">
      <c r="B374" s="158"/>
      <c r="C374" s="159"/>
      <c r="D374" s="161"/>
      <c r="E374" s="161"/>
      <c r="F374" s="108"/>
      <c r="G374" s="108"/>
      <c r="H374" s="108"/>
      <c r="I374" s="108"/>
      <c r="J374" s="32"/>
      <c r="K374" s="39"/>
      <c r="L374" s="39"/>
    </row>
    <row r="375" spans="2:12">
      <c r="B375" s="158"/>
      <c r="C375" s="159"/>
      <c r="D375" s="161"/>
      <c r="E375" s="161"/>
      <c r="F375" s="108"/>
      <c r="G375" s="108"/>
      <c r="H375" s="108"/>
      <c r="I375" s="108"/>
      <c r="J375" s="32"/>
      <c r="K375" s="39"/>
      <c r="L375" s="39"/>
    </row>
    <row r="376" spans="2:12">
      <c r="B376" s="158"/>
      <c r="C376" s="159"/>
      <c r="D376" s="161"/>
      <c r="E376" s="161"/>
      <c r="F376" s="108"/>
      <c r="G376" s="108"/>
      <c r="H376" s="108"/>
      <c r="I376" s="108"/>
      <c r="J376" s="32"/>
      <c r="K376" s="39"/>
      <c r="L376" s="39"/>
    </row>
    <row r="377" spans="2:12">
      <c r="B377" s="158"/>
      <c r="C377" s="159"/>
      <c r="D377" s="161"/>
      <c r="E377" s="161"/>
      <c r="F377" s="108"/>
      <c r="G377" s="108"/>
      <c r="H377" s="108"/>
      <c r="I377" s="108"/>
      <c r="J377" s="32"/>
      <c r="K377" s="39"/>
      <c r="L377" s="39"/>
    </row>
    <row r="378" spans="2:12">
      <c r="B378" s="158"/>
      <c r="C378" s="159"/>
      <c r="D378" s="161"/>
      <c r="E378" s="161"/>
      <c r="F378" s="108"/>
      <c r="G378" s="108"/>
      <c r="H378" s="108"/>
      <c r="I378" s="108"/>
      <c r="J378" s="32"/>
      <c r="K378" s="39"/>
      <c r="L378" s="39"/>
    </row>
    <row r="379" spans="2:12">
      <c r="B379" s="158"/>
      <c r="C379" s="159"/>
      <c r="D379" s="161"/>
      <c r="E379" s="161"/>
      <c r="F379" s="108"/>
      <c r="G379" s="108"/>
      <c r="H379" s="108"/>
      <c r="I379" s="108"/>
      <c r="J379" s="32"/>
      <c r="K379" s="39"/>
      <c r="L379" s="39"/>
    </row>
    <row r="380" spans="2:12">
      <c r="B380" s="158"/>
      <c r="C380" s="159"/>
      <c r="D380" s="161"/>
      <c r="E380" s="161"/>
      <c r="F380" s="108"/>
      <c r="G380" s="108"/>
      <c r="H380" s="108"/>
      <c r="I380" s="108"/>
      <c r="J380" s="32"/>
      <c r="K380" s="39"/>
      <c r="L380" s="39"/>
    </row>
    <row r="381" spans="2:12">
      <c r="B381" s="158"/>
      <c r="C381" s="159"/>
      <c r="D381" s="161"/>
      <c r="E381" s="161"/>
      <c r="F381" s="108"/>
      <c r="G381" s="108"/>
      <c r="H381" s="108"/>
      <c r="I381" s="108"/>
      <c r="J381" s="32"/>
      <c r="K381" s="39"/>
      <c r="L381" s="39"/>
    </row>
    <row r="382" spans="2:12">
      <c r="B382" s="158"/>
      <c r="C382" s="159"/>
      <c r="D382" s="161"/>
      <c r="E382" s="161"/>
      <c r="F382" s="108"/>
      <c r="G382" s="108"/>
      <c r="H382" s="108"/>
      <c r="I382" s="108"/>
      <c r="J382" s="32"/>
      <c r="K382" s="39"/>
      <c r="L382" s="39"/>
    </row>
    <row r="383" spans="2:12">
      <c r="B383" s="158"/>
      <c r="C383" s="159"/>
      <c r="D383" s="161"/>
      <c r="E383" s="161"/>
      <c r="F383" s="108"/>
      <c r="G383" s="108"/>
      <c r="H383" s="108"/>
      <c r="I383" s="108"/>
      <c r="J383" s="32"/>
      <c r="K383" s="39"/>
      <c r="L383" s="39"/>
    </row>
    <row r="384" spans="2:12">
      <c r="B384" s="158"/>
      <c r="C384" s="159"/>
      <c r="D384" s="161"/>
      <c r="E384" s="161"/>
      <c r="F384" s="108"/>
      <c r="G384" s="108"/>
      <c r="H384" s="108"/>
      <c r="I384" s="108"/>
      <c r="J384" s="32"/>
      <c r="K384" s="39"/>
      <c r="L384" s="39"/>
    </row>
    <row r="385" spans="2:12">
      <c r="B385" s="158"/>
      <c r="C385" s="159"/>
      <c r="D385" s="161"/>
      <c r="E385" s="161"/>
      <c r="F385" s="108"/>
      <c r="G385" s="108"/>
      <c r="H385" s="108"/>
      <c r="I385" s="108"/>
      <c r="J385" s="32"/>
      <c r="K385" s="39"/>
      <c r="L385" s="39"/>
    </row>
    <row r="386" spans="2:12">
      <c r="B386" s="158"/>
      <c r="C386" s="159"/>
      <c r="D386" s="161"/>
      <c r="E386" s="161"/>
      <c r="F386" s="108"/>
      <c r="G386" s="108"/>
      <c r="H386" s="108"/>
      <c r="I386" s="108"/>
      <c r="J386" s="32"/>
      <c r="K386" s="39"/>
      <c r="L386" s="39"/>
    </row>
    <row r="387" spans="2:12">
      <c r="B387" s="158"/>
      <c r="C387" s="159"/>
      <c r="D387" s="161"/>
      <c r="E387" s="161"/>
      <c r="F387" s="108"/>
      <c r="G387" s="108"/>
      <c r="H387" s="108"/>
      <c r="I387" s="108"/>
      <c r="J387" s="32"/>
      <c r="K387" s="39"/>
      <c r="L387" s="39"/>
    </row>
    <row r="388" spans="2:12">
      <c r="B388" s="158"/>
      <c r="C388" s="159"/>
      <c r="D388" s="161"/>
      <c r="E388" s="161"/>
      <c r="F388" s="108"/>
      <c r="G388" s="108"/>
      <c r="H388" s="108"/>
      <c r="I388" s="108"/>
      <c r="J388" s="32"/>
      <c r="K388" s="39"/>
      <c r="L388" s="39"/>
    </row>
    <row r="389" spans="2:12">
      <c r="B389" s="158"/>
      <c r="C389" s="159"/>
      <c r="D389" s="161"/>
      <c r="E389" s="161"/>
      <c r="F389" s="108"/>
      <c r="G389" s="108"/>
      <c r="H389" s="108"/>
      <c r="I389" s="108"/>
      <c r="J389" s="32"/>
      <c r="K389" s="39"/>
      <c r="L389" s="39"/>
    </row>
    <row r="390" spans="2:12">
      <c r="B390" s="158"/>
      <c r="C390" s="159"/>
      <c r="D390" s="161"/>
      <c r="E390" s="161"/>
      <c r="F390" s="108"/>
      <c r="G390" s="108"/>
      <c r="H390" s="108"/>
      <c r="I390" s="108"/>
      <c r="J390" s="32"/>
      <c r="K390" s="39"/>
      <c r="L390" s="39"/>
    </row>
    <row r="391" spans="2:12">
      <c r="B391" s="158"/>
      <c r="C391" s="159"/>
      <c r="D391" s="161"/>
      <c r="E391" s="161"/>
      <c r="F391" s="108"/>
      <c r="G391" s="108"/>
      <c r="H391" s="108"/>
      <c r="I391" s="108"/>
      <c r="J391" s="32"/>
      <c r="K391" s="39"/>
      <c r="L391" s="39"/>
    </row>
    <row r="392" spans="2:12">
      <c r="B392" s="158"/>
      <c r="C392" s="159"/>
      <c r="D392" s="161"/>
      <c r="E392" s="161"/>
      <c r="F392" s="108"/>
      <c r="G392" s="108"/>
      <c r="H392" s="108"/>
      <c r="I392" s="108"/>
      <c r="J392" s="32"/>
      <c r="K392" s="39"/>
      <c r="L392" s="39"/>
    </row>
    <row r="393" spans="2:12">
      <c r="B393" s="158"/>
      <c r="C393" s="159"/>
      <c r="D393" s="161"/>
      <c r="E393" s="161"/>
      <c r="F393" s="108"/>
      <c r="G393" s="108"/>
      <c r="H393" s="108"/>
      <c r="I393" s="108"/>
      <c r="J393" s="32"/>
      <c r="K393" s="39"/>
      <c r="L393" s="39"/>
    </row>
    <row r="394" spans="2:12">
      <c r="B394" s="158"/>
      <c r="C394" s="159"/>
      <c r="D394" s="161"/>
      <c r="E394" s="161"/>
      <c r="F394" s="108"/>
      <c r="G394" s="108"/>
      <c r="H394" s="108"/>
      <c r="I394" s="108"/>
      <c r="J394" s="32"/>
      <c r="K394" s="39"/>
      <c r="L394" s="39"/>
    </row>
    <row r="395" spans="2:12">
      <c r="B395" s="158"/>
      <c r="C395" s="159"/>
      <c r="D395" s="161"/>
      <c r="E395" s="161"/>
      <c r="F395" s="108"/>
      <c r="G395" s="108"/>
      <c r="H395" s="108"/>
      <c r="I395" s="108"/>
      <c r="J395" s="32"/>
      <c r="K395" s="39"/>
      <c r="L395" s="39"/>
    </row>
    <row r="396" spans="2:12">
      <c r="B396" s="158"/>
      <c r="C396" s="159"/>
      <c r="D396" s="161"/>
      <c r="E396" s="161"/>
      <c r="F396" s="108"/>
      <c r="G396" s="108"/>
      <c r="H396" s="108"/>
      <c r="I396" s="108"/>
      <c r="J396" s="32"/>
      <c r="K396" s="39"/>
      <c r="L396" s="39"/>
    </row>
    <row r="397" spans="2:12">
      <c r="B397" s="158"/>
      <c r="C397" s="159"/>
      <c r="D397" s="161"/>
      <c r="E397" s="161"/>
      <c r="F397" s="108"/>
      <c r="G397" s="108"/>
      <c r="H397" s="108"/>
      <c r="I397" s="108"/>
      <c r="J397" s="32"/>
      <c r="K397" s="39"/>
      <c r="L397" s="39"/>
    </row>
    <row r="398" spans="2:12">
      <c r="B398" s="158"/>
      <c r="C398" s="159"/>
      <c r="D398" s="161"/>
      <c r="E398" s="161"/>
      <c r="F398" s="108"/>
      <c r="G398" s="108"/>
      <c r="H398" s="108"/>
      <c r="I398" s="108"/>
      <c r="J398" s="32"/>
      <c r="K398" s="39"/>
      <c r="L398" s="39"/>
    </row>
    <row r="399" spans="2:12">
      <c r="B399" s="158"/>
      <c r="C399" s="159"/>
      <c r="D399" s="161"/>
      <c r="E399" s="161"/>
      <c r="F399" s="108"/>
      <c r="G399" s="108"/>
      <c r="H399" s="108"/>
      <c r="I399" s="108"/>
      <c r="J399" s="32"/>
      <c r="K399" s="39"/>
      <c r="L399" s="39"/>
    </row>
    <row r="400" spans="2:12">
      <c r="B400" s="158"/>
      <c r="C400" s="159"/>
      <c r="D400" s="161"/>
      <c r="E400" s="161"/>
      <c r="F400" s="108"/>
      <c r="G400" s="108"/>
      <c r="H400" s="108"/>
      <c r="I400" s="108"/>
      <c r="J400" s="32"/>
      <c r="K400" s="39"/>
      <c r="L400" s="39"/>
    </row>
    <row r="401" spans="2:12">
      <c r="B401" s="158"/>
      <c r="C401" s="159"/>
      <c r="D401" s="161"/>
      <c r="E401" s="161"/>
      <c r="F401" s="108"/>
      <c r="G401" s="108"/>
      <c r="H401" s="108"/>
      <c r="I401" s="108"/>
      <c r="J401" s="32"/>
      <c r="K401" s="39"/>
      <c r="L401" s="39"/>
    </row>
    <row r="402" spans="2:12">
      <c r="B402" s="158"/>
      <c r="C402" s="159"/>
      <c r="D402" s="161"/>
      <c r="E402" s="161"/>
      <c r="F402" s="108"/>
      <c r="G402" s="108"/>
      <c r="H402" s="108"/>
      <c r="I402" s="108"/>
      <c r="J402" s="32"/>
      <c r="K402" s="39"/>
      <c r="L402" s="39"/>
    </row>
    <row r="403" spans="2:12">
      <c r="B403" s="158"/>
      <c r="C403" s="159"/>
      <c r="D403" s="161"/>
      <c r="E403" s="161"/>
      <c r="F403" s="108"/>
      <c r="G403" s="108"/>
      <c r="H403" s="108"/>
      <c r="I403" s="108"/>
      <c r="J403" s="32"/>
      <c r="K403" s="39"/>
      <c r="L403" s="39"/>
    </row>
    <row r="404" spans="2:12">
      <c r="B404" s="158"/>
      <c r="C404" s="159"/>
      <c r="D404" s="161"/>
      <c r="E404" s="161"/>
      <c r="F404" s="108"/>
      <c r="G404" s="108"/>
      <c r="H404" s="108"/>
      <c r="I404" s="108"/>
      <c r="J404" s="32"/>
      <c r="K404" s="39"/>
      <c r="L404" s="39"/>
    </row>
    <row r="405" spans="2:12">
      <c r="B405" s="158"/>
      <c r="C405" s="159"/>
      <c r="D405" s="161"/>
      <c r="E405" s="161"/>
      <c r="F405" s="108"/>
      <c r="G405" s="108"/>
      <c r="H405" s="108"/>
      <c r="I405" s="108"/>
      <c r="J405" s="32"/>
      <c r="K405" s="39"/>
      <c r="L405" s="39"/>
    </row>
    <row r="406" spans="2:12">
      <c r="B406" s="158"/>
      <c r="C406" s="159"/>
      <c r="D406" s="161"/>
      <c r="E406" s="161"/>
      <c r="F406" s="108"/>
      <c r="G406" s="108"/>
      <c r="H406" s="108"/>
      <c r="I406" s="108"/>
      <c r="J406" s="32"/>
      <c r="K406" s="39"/>
      <c r="L406" s="39"/>
    </row>
    <row r="407" spans="2:12">
      <c r="B407" s="158"/>
      <c r="C407" s="159"/>
      <c r="D407" s="161"/>
      <c r="E407" s="161"/>
      <c r="F407" s="108"/>
      <c r="G407" s="108"/>
      <c r="H407" s="108"/>
      <c r="I407" s="108"/>
      <c r="J407" s="32"/>
      <c r="K407" s="39"/>
      <c r="L407" s="39"/>
    </row>
    <row r="408" spans="2:12">
      <c r="B408" s="158"/>
      <c r="C408" s="159"/>
      <c r="D408" s="161"/>
      <c r="E408" s="161"/>
      <c r="F408" s="108"/>
      <c r="G408" s="108"/>
      <c r="H408" s="108"/>
      <c r="I408" s="108"/>
      <c r="J408" s="32"/>
      <c r="K408" s="39"/>
      <c r="L408" s="39"/>
    </row>
    <row r="409" spans="2:12">
      <c r="B409" s="158"/>
      <c r="C409" s="159"/>
      <c r="D409" s="161"/>
      <c r="E409" s="161"/>
      <c r="F409" s="108"/>
      <c r="G409" s="108"/>
      <c r="H409" s="108"/>
      <c r="I409" s="108"/>
      <c r="J409" s="32"/>
      <c r="K409" s="39"/>
      <c r="L409" s="39"/>
    </row>
    <row r="410" spans="2:12">
      <c r="B410" s="158"/>
      <c r="C410" s="159"/>
      <c r="D410" s="161"/>
      <c r="E410" s="161"/>
      <c r="F410" s="108"/>
      <c r="G410" s="108"/>
      <c r="H410" s="108"/>
      <c r="I410" s="108"/>
      <c r="J410" s="32"/>
      <c r="K410" s="39"/>
      <c r="L410" s="39"/>
    </row>
    <row r="411" spans="2:12">
      <c r="B411" s="158"/>
      <c r="C411" s="159"/>
      <c r="D411" s="161"/>
      <c r="E411" s="161"/>
      <c r="F411" s="108"/>
      <c r="G411" s="108"/>
      <c r="H411" s="108"/>
      <c r="I411" s="108"/>
      <c r="J411" s="32"/>
      <c r="K411" s="39"/>
      <c r="L411" s="39"/>
    </row>
    <row r="412" spans="2:12">
      <c r="B412" s="158"/>
      <c r="C412" s="159"/>
      <c r="D412" s="161"/>
      <c r="E412" s="161"/>
      <c r="F412" s="108"/>
      <c r="G412" s="108"/>
      <c r="H412" s="108"/>
      <c r="I412" s="108"/>
      <c r="J412" s="32"/>
      <c r="K412" s="39"/>
      <c r="L412" s="39"/>
    </row>
    <row r="413" spans="2:12">
      <c r="B413" s="158"/>
      <c r="C413" s="159"/>
      <c r="D413" s="161"/>
      <c r="E413" s="161"/>
      <c r="F413" s="108"/>
      <c r="G413" s="108"/>
      <c r="H413" s="108"/>
      <c r="I413" s="108"/>
      <c r="J413" s="32"/>
      <c r="K413" s="39"/>
      <c r="L413" s="39"/>
    </row>
    <row r="414" spans="2:12">
      <c r="B414" s="158"/>
      <c r="C414" s="159"/>
      <c r="D414" s="161"/>
      <c r="E414" s="161"/>
      <c r="F414" s="108"/>
      <c r="G414" s="108"/>
      <c r="H414" s="108"/>
      <c r="I414" s="108"/>
      <c r="J414" s="32"/>
      <c r="K414" s="39"/>
      <c r="L414" s="39"/>
    </row>
    <row r="415" spans="2:12">
      <c r="B415" s="158"/>
      <c r="C415" s="159"/>
      <c r="D415" s="161"/>
      <c r="E415" s="161"/>
      <c r="F415" s="108"/>
      <c r="G415" s="108"/>
      <c r="H415" s="108"/>
      <c r="I415" s="108"/>
      <c r="J415" s="32"/>
      <c r="K415" s="39"/>
      <c r="L415" s="39"/>
    </row>
    <row r="416" spans="2:12">
      <c r="B416" s="158"/>
      <c r="C416" s="159"/>
      <c r="D416" s="161"/>
      <c r="E416" s="161"/>
      <c r="F416" s="108"/>
      <c r="G416" s="108"/>
      <c r="H416" s="108"/>
      <c r="I416" s="108"/>
      <c r="J416" s="32"/>
      <c r="K416" s="39"/>
      <c r="L416" s="39"/>
    </row>
    <row r="417" spans="2:12">
      <c r="B417" s="158"/>
      <c r="C417" s="159"/>
      <c r="D417" s="161"/>
      <c r="E417" s="161"/>
      <c r="F417" s="108"/>
      <c r="G417" s="108"/>
      <c r="H417" s="108"/>
      <c r="I417" s="108"/>
      <c r="J417" s="32"/>
      <c r="K417" s="39"/>
      <c r="L417" s="39"/>
    </row>
    <row r="418" spans="2:12">
      <c r="B418" s="158"/>
      <c r="C418" s="159"/>
      <c r="D418" s="161"/>
      <c r="E418" s="161"/>
      <c r="F418" s="108"/>
      <c r="G418" s="108"/>
      <c r="H418" s="108"/>
      <c r="I418" s="108"/>
      <c r="J418" s="32"/>
      <c r="K418" s="39"/>
      <c r="L418" s="39"/>
    </row>
    <row r="419" spans="2:12">
      <c r="B419" s="158"/>
      <c r="C419" s="159"/>
      <c r="D419" s="161"/>
      <c r="E419" s="161"/>
      <c r="F419" s="108"/>
      <c r="G419" s="108"/>
      <c r="H419" s="108"/>
      <c r="I419" s="108"/>
      <c r="J419" s="32"/>
      <c r="K419" s="39"/>
      <c r="L419" s="39"/>
    </row>
    <row r="420" spans="2:12">
      <c r="B420" s="158"/>
      <c r="C420" s="159"/>
      <c r="D420" s="161"/>
      <c r="E420" s="161"/>
      <c r="F420" s="108"/>
      <c r="G420" s="108"/>
      <c r="H420" s="108"/>
      <c r="I420" s="108"/>
      <c r="J420" s="32"/>
      <c r="K420" s="39"/>
      <c r="L420" s="39"/>
    </row>
    <row r="421" spans="2:12">
      <c r="B421" s="158"/>
      <c r="C421" s="159"/>
      <c r="D421" s="161"/>
      <c r="E421" s="161"/>
      <c r="F421" s="108"/>
      <c r="G421" s="108"/>
      <c r="H421" s="108"/>
      <c r="I421" s="108"/>
      <c r="J421" s="32"/>
      <c r="K421" s="39"/>
      <c r="L421" s="39"/>
    </row>
    <row r="422" spans="2:12">
      <c r="B422" s="158"/>
      <c r="C422" s="159"/>
      <c r="D422" s="161"/>
      <c r="E422" s="161"/>
      <c r="F422" s="108"/>
      <c r="G422" s="108"/>
      <c r="H422" s="108"/>
      <c r="I422" s="108"/>
      <c r="J422" s="32"/>
      <c r="K422" s="39"/>
      <c r="L422" s="39"/>
    </row>
    <row r="423" spans="2:12">
      <c r="B423" s="158"/>
      <c r="C423" s="159"/>
      <c r="D423" s="161"/>
      <c r="E423" s="161"/>
      <c r="F423" s="108"/>
      <c r="G423" s="108"/>
      <c r="H423" s="108"/>
      <c r="I423" s="108"/>
      <c r="J423" s="32"/>
      <c r="K423" s="39"/>
      <c r="L423" s="39"/>
    </row>
    <row r="424" spans="2:12">
      <c r="B424" s="158"/>
      <c r="C424" s="159"/>
      <c r="D424" s="161"/>
      <c r="E424" s="161"/>
      <c r="F424" s="108"/>
      <c r="G424" s="108"/>
      <c r="H424" s="108"/>
      <c r="I424" s="108"/>
      <c r="J424" s="32"/>
      <c r="K424" s="39"/>
      <c r="L424" s="39"/>
    </row>
    <row r="425" spans="2:12">
      <c r="B425" s="158"/>
      <c r="C425" s="159"/>
      <c r="D425" s="161"/>
      <c r="E425" s="161"/>
      <c r="F425" s="108"/>
      <c r="G425" s="108"/>
      <c r="H425" s="108"/>
      <c r="I425" s="108"/>
      <c r="J425" s="32"/>
      <c r="K425" s="39"/>
      <c r="L425" s="39"/>
    </row>
    <row r="426" spans="2:12">
      <c r="B426" s="158"/>
      <c r="C426" s="159"/>
      <c r="D426" s="161"/>
      <c r="E426" s="161"/>
      <c r="F426" s="108"/>
      <c r="G426" s="108"/>
      <c r="H426" s="108"/>
      <c r="I426" s="108"/>
      <c r="J426" s="32"/>
      <c r="K426" s="39"/>
      <c r="L426" s="39"/>
    </row>
    <row r="427" spans="2:12">
      <c r="B427" s="158"/>
      <c r="C427" s="159"/>
      <c r="D427" s="161"/>
      <c r="E427" s="161"/>
      <c r="F427" s="108"/>
      <c r="G427" s="108"/>
      <c r="H427" s="108"/>
      <c r="I427" s="108"/>
      <c r="J427" s="32"/>
      <c r="K427" s="39"/>
      <c r="L427" s="39"/>
    </row>
    <row r="428" spans="2:12">
      <c r="B428" s="158"/>
      <c r="C428" s="159"/>
      <c r="D428" s="161"/>
      <c r="E428" s="161"/>
      <c r="F428" s="108"/>
      <c r="G428" s="108"/>
      <c r="H428" s="108"/>
      <c r="I428" s="108"/>
      <c r="J428" s="32"/>
      <c r="K428" s="39"/>
      <c r="L428" s="39"/>
    </row>
    <row r="429" spans="2:12">
      <c r="B429" s="158"/>
      <c r="C429" s="159"/>
      <c r="D429" s="161"/>
      <c r="E429" s="161"/>
      <c r="F429" s="108"/>
      <c r="G429" s="108"/>
      <c r="H429" s="108"/>
      <c r="I429" s="108"/>
      <c r="J429" s="32"/>
      <c r="K429" s="39"/>
      <c r="L429" s="39"/>
    </row>
    <row r="430" spans="2:12">
      <c r="B430" s="158"/>
      <c r="C430" s="159"/>
      <c r="D430" s="161"/>
      <c r="E430" s="161"/>
      <c r="F430" s="108"/>
      <c r="G430" s="108"/>
      <c r="H430" s="108"/>
      <c r="I430" s="108"/>
      <c r="J430" s="32"/>
      <c r="K430" s="39"/>
      <c r="L430" s="39"/>
    </row>
    <row r="431" spans="2:12">
      <c r="B431" s="158"/>
      <c r="C431" s="159"/>
      <c r="D431" s="161"/>
      <c r="E431" s="161"/>
      <c r="F431" s="108"/>
      <c r="G431" s="108"/>
      <c r="H431" s="108"/>
      <c r="I431" s="108"/>
      <c r="J431" s="32"/>
      <c r="K431" s="39"/>
      <c r="L431" s="39"/>
    </row>
    <row r="432" spans="2:12">
      <c r="B432" s="158"/>
      <c r="C432" s="159"/>
      <c r="D432" s="161"/>
      <c r="E432" s="161"/>
      <c r="F432" s="108"/>
      <c r="G432" s="108"/>
      <c r="H432" s="108"/>
      <c r="I432" s="108"/>
      <c r="J432" s="32"/>
      <c r="K432" s="39"/>
      <c r="L432" s="39"/>
    </row>
    <row r="433" spans="2:12">
      <c r="B433" s="158"/>
      <c r="C433" s="159"/>
      <c r="D433" s="161"/>
      <c r="E433" s="161"/>
      <c r="F433" s="108"/>
      <c r="G433" s="108"/>
      <c r="H433" s="108"/>
      <c r="I433" s="108"/>
      <c r="J433" s="32"/>
      <c r="K433" s="39"/>
      <c r="L433" s="39"/>
    </row>
    <row r="434" spans="2:12">
      <c r="B434" s="158"/>
      <c r="C434" s="159"/>
      <c r="D434" s="161"/>
      <c r="E434" s="161"/>
      <c r="F434" s="108"/>
      <c r="G434" s="108"/>
      <c r="H434" s="108"/>
      <c r="I434" s="108"/>
      <c r="J434" s="32"/>
      <c r="K434" s="39"/>
      <c r="L434" s="39"/>
    </row>
    <row r="435" spans="2:12">
      <c r="B435" s="158"/>
      <c r="C435" s="159"/>
      <c r="D435" s="161"/>
      <c r="E435" s="161"/>
      <c r="F435" s="108"/>
      <c r="G435" s="108"/>
      <c r="H435" s="108"/>
      <c r="I435" s="108"/>
      <c r="J435" s="32"/>
      <c r="K435" s="39"/>
      <c r="L435" s="39"/>
    </row>
    <row r="436" spans="2:12">
      <c r="B436" s="158"/>
      <c r="C436" s="159"/>
      <c r="D436" s="161"/>
      <c r="E436" s="161"/>
      <c r="F436" s="108"/>
      <c r="G436" s="108"/>
      <c r="H436" s="108"/>
      <c r="I436" s="108"/>
      <c r="J436" s="32"/>
      <c r="K436" s="39"/>
      <c r="L436" s="39"/>
    </row>
    <row r="437" spans="2:12">
      <c r="B437" s="158"/>
      <c r="C437" s="159"/>
      <c r="D437" s="161"/>
      <c r="E437" s="161"/>
      <c r="F437" s="108"/>
      <c r="G437" s="108"/>
      <c r="H437" s="108"/>
      <c r="I437" s="108"/>
      <c r="J437" s="32"/>
      <c r="K437" s="39"/>
      <c r="L437" s="39"/>
    </row>
    <row r="438" spans="2:12">
      <c r="B438" s="158"/>
      <c r="C438" s="159"/>
      <c r="D438" s="161"/>
      <c r="E438" s="161"/>
      <c r="F438" s="108"/>
      <c r="G438" s="108"/>
      <c r="H438" s="108"/>
      <c r="I438" s="108"/>
      <c r="J438" s="32"/>
      <c r="K438" s="39"/>
      <c r="L438" s="39"/>
    </row>
    <row r="439" spans="2:12">
      <c r="B439" s="158"/>
      <c r="C439" s="159"/>
      <c r="D439" s="161"/>
      <c r="E439" s="161"/>
      <c r="F439" s="108"/>
      <c r="G439" s="108"/>
      <c r="H439" s="108"/>
      <c r="I439" s="108"/>
      <c r="J439" s="32"/>
      <c r="K439" s="39"/>
      <c r="L439" s="39"/>
    </row>
    <row r="440" spans="2:12">
      <c r="B440" s="158"/>
      <c r="C440" s="159"/>
      <c r="D440" s="161"/>
      <c r="E440" s="161"/>
      <c r="F440" s="108"/>
      <c r="G440" s="108"/>
      <c r="H440" s="108"/>
      <c r="I440" s="108"/>
      <c r="J440" s="32"/>
      <c r="K440" s="39"/>
      <c r="L440" s="39"/>
    </row>
    <row r="441" spans="2:12">
      <c r="B441" s="158"/>
      <c r="C441" s="159"/>
      <c r="D441" s="161"/>
      <c r="E441" s="161"/>
      <c r="F441" s="108"/>
      <c r="G441" s="108"/>
      <c r="H441" s="108"/>
      <c r="I441" s="108"/>
      <c r="J441" s="32"/>
      <c r="K441" s="39"/>
      <c r="L441" s="39"/>
    </row>
    <row r="442" spans="2:12">
      <c r="B442" s="158"/>
      <c r="C442" s="159"/>
      <c r="D442" s="161"/>
      <c r="E442" s="161"/>
      <c r="F442" s="108"/>
      <c r="G442" s="108"/>
      <c r="H442" s="108"/>
      <c r="I442" s="108"/>
      <c r="J442" s="32"/>
      <c r="K442" s="39"/>
      <c r="L442" s="39"/>
    </row>
    <row r="443" spans="2:12">
      <c r="B443" s="158"/>
      <c r="C443" s="159"/>
      <c r="D443" s="161"/>
      <c r="E443" s="161"/>
      <c r="F443" s="108"/>
      <c r="G443" s="108"/>
      <c r="H443" s="108"/>
      <c r="I443" s="108"/>
      <c r="J443" s="32"/>
      <c r="K443" s="39"/>
      <c r="L443" s="39"/>
    </row>
    <row r="444" spans="2:12">
      <c r="B444" s="158"/>
      <c r="C444" s="159"/>
      <c r="D444" s="161"/>
      <c r="E444" s="161"/>
      <c r="F444" s="108"/>
      <c r="G444" s="108"/>
      <c r="H444" s="108"/>
      <c r="I444" s="108"/>
      <c r="J444" s="32"/>
      <c r="K444" s="39"/>
      <c r="L444" s="39"/>
    </row>
    <row r="445" spans="2:12">
      <c r="B445" s="158"/>
      <c r="C445" s="159"/>
      <c r="D445" s="161"/>
      <c r="E445" s="161"/>
      <c r="F445" s="108"/>
      <c r="G445" s="108"/>
      <c r="H445" s="108"/>
      <c r="I445" s="108"/>
      <c r="J445" s="32"/>
      <c r="K445" s="39"/>
      <c r="L445" s="39"/>
    </row>
    <row r="446" spans="2:12">
      <c r="B446" s="158"/>
      <c r="C446" s="159"/>
      <c r="D446" s="161"/>
      <c r="E446" s="161"/>
      <c r="F446" s="108"/>
      <c r="G446" s="108"/>
      <c r="H446" s="108"/>
      <c r="I446" s="108"/>
      <c r="J446" s="32"/>
      <c r="K446" s="39"/>
      <c r="L446" s="39"/>
    </row>
    <row r="447" spans="2:12">
      <c r="B447" s="158"/>
      <c r="C447" s="159"/>
      <c r="D447" s="161"/>
      <c r="E447" s="161"/>
      <c r="F447" s="108"/>
      <c r="G447" s="108"/>
      <c r="H447" s="108"/>
      <c r="I447" s="108"/>
      <c r="J447" s="32"/>
      <c r="K447" s="39"/>
      <c r="L447" s="39"/>
    </row>
    <row r="448" spans="2:12">
      <c r="B448" s="158"/>
      <c r="C448" s="159"/>
      <c r="D448" s="161"/>
      <c r="E448" s="161"/>
      <c r="F448" s="108"/>
      <c r="G448" s="108"/>
      <c r="H448" s="108"/>
      <c r="I448" s="108"/>
      <c r="J448" s="32"/>
      <c r="K448" s="39"/>
      <c r="L448" s="39"/>
    </row>
    <row r="449" spans="2:12">
      <c r="B449" s="158"/>
      <c r="C449" s="159"/>
      <c r="D449" s="161"/>
      <c r="E449" s="161"/>
      <c r="F449" s="108"/>
      <c r="G449" s="108"/>
      <c r="H449" s="108"/>
      <c r="I449" s="108"/>
      <c r="J449" s="32"/>
      <c r="K449" s="39"/>
      <c r="L449" s="39"/>
    </row>
    <row r="450" spans="2:12">
      <c r="B450" s="158"/>
      <c r="C450" s="159"/>
      <c r="D450" s="161"/>
      <c r="E450" s="161"/>
      <c r="F450" s="108"/>
      <c r="G450" s="108"/>
      <c r="H450" s="108"/>
      <c r="I450" s="108"/>
      <c r="J450" s="32"/>
      <c r="K450" s="39"/>
      <c r="L450" s="39"/>
    </row>
    <row r="451" spans="2:12">
      <c r="B451" s="158"/>
      <c r="C451" s="159"/>
      <c r="D451" s="161"/>
      <c r="E451" s="161"/>
      <c r="F451" s="108"/>
      <c r="G451" s="108"/>
      <c r="H451" s="108"/>
      <c r="I451" s="108"/>
      <c r="J451" s="32"/>
      <c r="K451" s="39"/>
      <c r="L451" s="39"/>
    </row>
    <row r="452" spans="2:12">
      <c r="B452" s="158"/>
      <c r="C452" s="159"/>
      <c r="D452" s="161"/>
      <c r="E452" s="161"/>
      <c r="F452" s="108"/>
      <c r="G452" s="108"/>
      <c r="H452" s="108"/>
      <c r="I452" s="108"/>
      <c r="J452" s="32"/>
      <c r="K452" s="39"/>
      <c r="L452" s="39"/>
    </row>
    <row r="453" spans="2:12">
      <c r="B453" s="158"/>
      <c r="C453" s="159"/>
      <c r="D453" s="161"/>
      <c r="E453" s="161"/>
      <c r="F453" s="108"/>
      <c r="G453" s="108"/>
      <c r="H453" s="108"/>
      <c r="I453" s="108"/>
      <c r="J453" s="32"/>
      <c r="K453" s="39"/>
      <c r="L453" s="39"/>
    </row>
    <row r="454" spans="2:12">
      <c r="B454" s="158"/>
      <c r="C454" s="159"/>
      <c r="D454" s="161"/>
      <c r="E454" s="161"/>
      <c r="F454" s="108"/>
      <c r="G454" s="108"/>
      <c r="H454" s="108"/>
      <c r="I454" s="108"/>
      <c r="J454" s="32"/>
      <c r="K454" s="39"/>
      <c r="L454" s="39"/>
    </row>
    <row r="455" spans="2:12">
      <c r="B455" s="158"/>
      <c r="C455" s="159"/>
      <c r="D455" s="161"/>
      <c r="E455" s="161"/>
      <c r="F455" s="108"/>
      <c r="G455" s="108"/>
      <c r="H455" s="108"/>
      <c r="I455" s="108"/>
      <c r="J455" s="32"/>
      <c r="K455" s="39"/>
      <c r="L455" s="39"/>
    </row>
    <row r="456" spans="2:12">
      <c r="B456" s="158"/>
      <c r="C456" s="159"/>
      <c r="D456" s="161"/>
      <c r="E456" s="161"/>
      <c r="F456" s="108"/>
      <c r="G456" s="108"/>
      <c r="H456" s="108"/>
      <c r="I456" s="108"/>
      <c r="J456" s="32"/>
      <c r="K456" s="39"/>
      <c r="L456" s="39"/>
    </row>
    <row r="457" spans="2:12">
      <c r="B457" s="158"/>
      <c r="C457" s="159"/>
      <c r="D457" s="161"/>
      <c r="E457" s="161"/>
      <c r="F457" s="108"/>
      <c r="G457" s="108"/>
      <c r="H457" s="108"/>
      <c r="I457" s="108"/>
      <c r="J457" s="32"/>
      <c r="K457" s="39"/>
      <c r="L457" s="39"/>
    </row>
    <row r="458" spans="2:12">
      <c r="B458" s="158"/>
      <c r="C458" s="159"/>
      <c r="D458" s="161"/>
      <c r="E458" s="161"/>
      <c r="F458" s="108"/>
      <c r="G458" s="108"/>
      <c r="H458" s="108"/>
      <c r="I458" s="108"/>
      <c r="J458" s="32"/>
      <c r="K458" s="39"/>
      <c r="L458" s="39"/>
    </row>
    <row r="459" spans="2:12">
      <c r="B459" s="158"/>
      <c r="C459" s="159"/>
      <c r="D459" s="161"/>
      <c r="E459" s="161"/>
      <c r="F459" s="108"/>
      <c r="G459" s="108"/>
      <c r="H459" s="108"/>
      <c r="I459" s="108"/>
      <c r="J459" s="32"/>
      <c r="K459" s="39"/>
      <c r="L459" s="39"/>
    </row>
    <row r="460" spans="2:12">
      <c r="B460" s="158"/>
      <c r="C460" s="159"/>
      <c r="D460" s="161"/>
      <c r="E460" s="161"/>
      <c r="F460" s="108"/>
      <c r="G460" s="108"/>
      <c r="H460" s="108"/>
      <c r="I460" s="108"/>
      <c r="J460" s="32"/>
      <c r="K460" s="39"/>
      <c r="L460" s="39"/>
    </row>
    <row r="461" spans="2:12">
      <c r="B461" s="158"/>
      <c r="C461" s="159"/>
      <c r="D461" s="161"/>
      <c r="E461" s="161"/>
      <c r="F461" s="108"/>
      <c r="G461" s="108"/>
      <c r="H461" s="108"/>
      <c r="I461" s="108"/>
      <c r="J461" s="32"/>
      <c r="K461" s="39"/>
      <c r="L461" s="39"/>
    </row>
    <row r="462" spans="2:12">
      <c r="B462" s="158"/>
      <c r="C462" s="159"/>
      <c r="D462" s="161"/>
      <c r="E462" s="161"/>
      <c r="F462" s="108"/>
      <c r="G462" s="108"/>
      <c r="H462" s="108"/>
      <c r="I462" s="108"/>
      <c r="J462" s="32"/>
      <c r="K462" s="39"/>
      <c r="L462" s="39"/>
    </row>
    <row r="463" spans="2:12">
      <c r="B463" s="158"/>
      <c r="C463" s="159"/>
      <c r="D463" s="161"/>
      <c r="E463" s="161"/>
      <c r="F463" s="108"/>
      <c r="G463" s="108"/>
      <c r="H463" s="108"/>
      <c r="I463" s="108"/>
      <c r="J463" s="32"/>
      <c r="K463" s="39"/>
      <c r="L463" s="39"/>
    </row>
    <row r="464" spans="2:12">
      <c r="B464" s="158"/>
      <c r="C464" s="159"/>
      <c r="D464" s="161"/>
      <c r="E464" s="161"/>
      <c r="F464" s="108"/>
      <c r="G464" s="108"/>
      <c r="H464" s="108"/>
      <c r="I464" s="108"/>
      <c r="J464" s="32"/>
      <c r="K464" s="39"/>
      <c r="L464" s="39"/>
    </row>
    <row r="465" spans="2:12">
      <c r="B465" s="158"/>
      <c r="C465" s="159"/>
      <c r="D465" s="161"/>
      <c r="E465" s="161"/>
      <c r="F465" s="108"/>
      <c r="G465" s="108"/>
      <c r="H465" s="108"/>
      <c r="I465" s="108"/>
      <c r="J465" s="32"/>
      <c r="K465" s="39"/>
      <c r="L465" s="39"/>
    </row>
    <row r="466" spans="2:12">
      <c r="B466" s="158"/>
      <c r="C466" s="159"/>
      <c r="D466" s="161"/>
      <c r="E466" s="161"/>
      <c r="F466" s="108"/>
      <c r="G466" s="108"/>
      <c r="H466" s="108"/>
      <c r="I466" s="108"/>
      <c r="J466" s="32"/>
      <c r="K466" s="39"/>
      <c r="L466" s="39"/>
    </row>
    <row r="467" spans="2:12">
      <c r="B467" s="158"/>
      <c r="C467" s="159"/>
      <c r="D467" s="161"/>
      <c r="E467" s="161"/>
      <c r="F467" s="108"/>
      <c r="G467" s="108"/>
      <c r="H467" s="108"/>
      <c r="I467" s="108"/>
      <c r="J467" s="32"/>
      <c r="K467" s="39"/>
      <c r="L467" s="39"/>
    </row>
    <row r="468" spans="2:12">
      <c r="B468" s="158"/>
      <c r="C468" s="159"/>
      <c r="D468" s="161"/>
      <c r="E468" s="161"/>
      <c r="F468" s="108"/>
      <c r="G468" s="108"/>
      <c r="H468" s="108"/>
      <c r="I468" s="108"/>
      <c r="J468" s="32"/>
      <c r="K468" s="39"/>
      <c r="L468" s="39"/>
    </row>
    <row r="469" spans="2:12">
      <c r="B469" s="158"/>
      <c r="C469" s="159"/>
      <c r="D469" s="161"/>
      <c r="E469" s="161"/>
      <c r="F469" s="108"/>
      <c r="G469" s="108"/>
      <c r="H469" s="108"/>
      <c r="I469" s="108"/>
      <c r="J469" s="32"/>
      <c r="K469" s="39"/>
      <c r="L469" s="39"/>
    </row>
    <row r="470" spans="2:12">
      <c r="B470" s="158"/>
      <c r="C470" s="159"/>
      <c r="D470" s="161"/>
      <c r="E470" s="161"/>
      <c r="F470" s="108"/>
      <c r="G470" s="108"/>
      <c r="H470" s="108"/>
      <c r="I470" s="108"/>
      <c r="J470" s="32"/>
      <c r="K470" s="39"/>
      <c r="L470" s="39"/>
    </row>
    <row r="471" spans="2:12">
      <c r="B471" s="158"/>
      <c r="C471" s="159"/>
      <c r="D471" s="161"/>
      <c r="E471" s="161"/>
      <c r="F471" s="108"/>
      <c r="G471" s="108"/>
      <c r="H471" s="108"/>
      <c r="I471" s="108"/>
      <c r="J471" s="32"/>
      <c r="K471" s="39"/>
      <c r="L471" s="39"/>
    </row>
    <row r="472" spans="2:12">
      <c r="B472" s="158"/>
      <c r="C472" s="159"/>
      <c r="D472" s="161"/>
      <c r="E472" s="161"/>
      <c r="F472" s="108"/>
      <c r="G472" s="108"/>
      <c r="H472" s="108"/>
      <c r="I472" s="108"/>
      <c r="J472" s="32"/>
      <c r="K472" s="39"/>
      <c r="L472" s="39"/>
    </row>
    <row r="473" spans="2:12">
      <c r="B473" s="158"/>
      <c r="C473" s="159"/>
      <c r="D473" s="161"/>
      <c r="E473" s="161"/>
      <c r="F473" s="108"/>
      <c r="G473" s="108"/>
      <c r="H473" s="108"/>
      <c r="I473" s="108"/>
      <c r="J473" s="32"/>
      <c r="K473" s="39"/>
      <c r="L473" s="39"/>
    </row>
    <row r="474" spans="2:12">
      <c r="B474" s="158"/>
      <c r="C474" s="159"/>
      <c r="D474" s="161"/>
      <c r="E474" s="161"/>
      <c r="F474" s="108"/>
      <c r="G474" s="108"/>
      <c r="H474" s="108"/>
      <c r="I474" s="108"/>
      <c r="J474" s="32"/>
      <c r="K474" s="39"/>
      <c r="L474" s="39"/>
    </row>
    <row r="475" spans="2:12">
      <c r="B475" s="158"/>
      <c r="C475" s="159"/>
      <c r="D475" s="161"/>
      <c r="E475" s="161"/>
      <c r="F475" s="108"/>
      <c r="G475" s="108"/>
      <c r="H475" s="108"/>
      <c r="I475" s="108"/>
      <c r="J475" s="32"/>
      <c r="K475" s="39"/>
      <c r="L475" s="39"/>
    </row>
    <row r="476" spans="2:12">
      <c r="B476" s="158"/>
      <c r="C476" s="159"/>
      <c r="D476" s="161"/>
      <c r="E476" s="161"/>
      <c r="F476" s="108"/>
      <c r="G476" s="108"/>
      <c r="H476" s="108"/>
      <c r="I476" s="108"/>
      <c r="J476" s="32"/>
      <c r="K476" s="39"/>
      <c r="L476" s="39"/>
    </row>
    <row r="477" spans="2:12">
      <c r="B477" s="158"/>
      <c r="C477" s="159"/>
      <c r="D477" s="161"/>
      <c r="E477" s="161"/>
      <c r="F477" s="108"/>
      <c r="G477" s="108"/>
      <c r="H477" s="108"/>
      <c r="I477" s="108"/>
      <c r="J477" s="32"/>
      <c r="K477" s="39"/>
      <c r="L477" s="39"/>
    </row>
    <row r="478" spans="2:12">
      <c r="B478" s="158"/>
      <c r="C478" s="159"/>
      <c r="D478" s="161"/>
      <c r="E478" s="161"/>
      <c r="F478" s="108"/>
      <c r="G478" s="108"/>
      <c r="H478" s="108"/>
      <c r="I478" s="108"/>
      <c r="J478" s="32"/>
      <c r="K478" s="39"/>
      <c r="L478" s="39"/>
    </row>
    <row r="479" spans="2:12">
      <c r="B479" s="158"/>
      <c r="C479" s="159"/>
      <c r="D479" s="161"/>
      <c r="E479" s="161"/>
      <c r="F479" s="108"/>
      <c r="G479" s="108"/>
      <c r="H479" s="108"/>
      <c r="I479" s="108"/>
      <c r="J479" s="32"/>
      <c r="K479" s="39"/>
      <c r="L479" s="39"/>
    </row>
    <row r="480" spans="2:12">
      <c r="B480" s="158"/>
      <c r="C480" s="159"/>
      <c r="D480" s="161"/>
      <c r="E480" s="161"/>
      <c r="F480" s="108"/>
      <c r="G480" s="108"/>
      <c r="H480" s="108"/>
      <c r="I480" s="108"/>
      <c r="J480" s="32"/>
      <c r="K480" s="39"/>
      <c r="L480" s="39"/>
    </row>
    <row r="481" spans="2:12">
      <c r="B481" s="158"/>
      <c r="C481" s="159"/>
      <c r="D481" s="161"/>
      <c r="E481" s="161"/>
      <c r="F481" s="108"/>
      <c r="G481" s="108"/>
      <c r="H481" s="108"/>
      <c r="I481" s="108"/>
      <c r="J481" s="32"/>
      <c r="K481" s="39"/>
      <c r="L481" s="39"/>
    </row>
  </sheetData>
  <sheetProtection formatCells="0" formatColumns="0" formatRows="0" insertColumns="0" insertRows="0" insertHyperlinks="0" deleteColumns="0" deleteRows="0" sort="0" autoFilter="0" pivotTables="0"/>
  <mergeCells count="11">
    <mergeCell ref="F6:H6"/>
    <mergeCell ref="I6:K6"/>
    <mergeCell ref="F7:H7"/>
    <mergeCell ref="I7:K7"/>
    <mergeCell ref="F8:H8"/>
    <mergeCell ref="I8:K8"/>
    <mergeCell ref="C170:E170"/>
    <mergeCell ref="B6:B8"/>
    <mergeCell ref="C6:C8"/>
    <mergeCell ref="D6:D8"/>
    <mergeCell ref="E6:E8"/>
  </mergeCells>
  <phoneticPr fontId="8" type="noConversion"/>
  <printOptions horizontalCentered="1"/>
  <pageMargins left="0.25" right="0.25" top="0.9" bottom="0.9" header="0.3" footer="0.3"/>
  <pageSetup paperSize="9" scale="54" orientation="portrait" r:id="rId1"/>
  <headerFooter>
    <oddHeader xml:space="preserve">&amp;LSCHEDULE NO. 4
INSTALLATION AND OTHER SERVICES
KABARNET-RUMURUTI TRANSMISSION LINE
&amp;R  Page &amp;P </oddHeader>
    <oddFooter xml:space="preserve">&amp;LSection IV – Bidding Forms 
Price Schedules
Bills of Quantities
&amp;CName of Bidder&amp;K000000
&amp;RSignature of Bidder   
</oddFooter>
  </headerFooter>
  <rowBreaks count="3" manualBreakCount="3">
    <brk id="39" max="10" man="1"/>
    <brk id="83" max="10" man="1"/>
    <brk id="15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471"/>
  <sheetViews>
    <sheetView view="pageBreakPreview" zoomScaleNormal="100" zoomScaleSheetLayoutView="100" zoomScalePageLayoutView="85" workbookViewId="0">
      <selection activeCell="C16" sqref="C16"/>
    </sheetView>
  </sheetViews>
  <sheetFormatPr defaultColWidth="5.44140625" defaultRowHeight="13.2"/>
  <cols>
    <col min="1" max="1" width="1.5546875" style="117" customWidth="1"/>
    <col min="2" max="2" width="5.6640625" style="147" customWidth="1"/>
    <col min="3" max="3" width="55.77734375" style="148" customWidth="1"/>
    <col min="4" max="5" width="18.6640625" style="149" customWidth="1"/>
    <col min="6" max="6" width="18.6640625" style="150" customWidth="1"/>
    <col min="7" max="7" width="1.21875" style="151" customWidth="1"/>
    <col min="8" max="8" width="10.109375" style="117" customWidth="1"/>
    <col min="9" max="16384" width="5.44140625" style="117"/>
  </cols>
  <sheetData>
    <row r="1" spans="2:10">
      <c r="B1" s="114"/>
      <c r="C1" s="115"/>
      <c r="D1" s="116"/>
      <c r="E1" s="116"/>
      <c r="F1" s="117"/>
      <c r="G1" s="117"/>
    </row>
    <row r="2" spans="2:10">
      <c r="B2" s="118" t="s">
        <v>206</v>
      </c>
      <c r="C2" s="115"/>
      <c r="D2" s="116"/>
      <c r="E2" s="116"/>
      <c r="F2" s="119"/>
      <c r="G2" s="119"/>
      <c r="J2" s="120"/>
    </row>
    <row r="3" spans="2:10">
      <c r="B3" s="118" t="s">
        <v>207</v>
      </c>
      <c r="C3" s="115"/>
      <c r="D3" s="116"/>
      <c r="E3" s="116"/>
      <c r="F3" s="119"/>
      <c r="G3" s="119"/>
      <c r="J3" s="120"/>
    </row>
    <row r="4" spans="2:10">
      <c r="B4" s="121"/>
      <c r="C4" s="115"/>
      <c r="D4" s="116"/>
      <c r="E4" s="116"/>
      <c r="F4" s="119"/>
      <c r="G4" s="119"/>
      <c r="J4" s="120"/>
    </row>
    <row r="5" spans="2:10">
      <c r="B5" s="122"/>
      <c r="C5" s="123"/>
      <c r="D5" s="124"/>
      <c r="E5" s="124"/>
      <c r="F5" s="125"/>
      <c r="G5" s="119"/>
      <c r="J5" s="120"/>
    </row>
    <row r="6" spans="2:10" s="129" customFormat="1">
      <c r="B6" s="126">
        <v>1</v>
      </c>
      <c r="C6" s="127">
        <v>2</v>
      </c>
      <c r="D6" s="127" t="s">
        <v>3</v>
      </c>
      <c r="E6" s="127" t="s">
        <v>4</v>
      </c>
      <c r="F6" s="127" t="s">
        <v>5</v>
      </c>
      <c r="G6" s="128"/>
    </row>
    <row r="7" spans="2:10" s="119" customFormat="1" ht="51" customHeight="1">
      <c r="B7" s="130" t="s">
        <v>10</v>
      </c>
      <c r="C7" s="130" t="s">
        <v>11</v>
      </c>
      <c r="D7" s="353" t="s">
        <v>16</v>
      </c>
      <c r="E7" s="354"/>
      <c r="F7" s="355"/>
    </row>
    <row r="8" spans="2:10" s="133" customFormat="1">
      <c r="B8" s="131"/>
      <c r="C8" s="130"/>
      <c r="D8" s="130" t="s">
        <v>20</v>
      </c>
      <c r="E8" s="130" t="s">
        <v>21</v>
      </c>
      <c r="F8" s="132" t="s">
        <v>107</v>
      </c>
    </row>
    <row r="9" spans="2:10">
      <c r="B9" s="134"/>
      <c r="C9" s="135"/>
      <c r="D9" s="136"/>
      <c r="E9" s="136"/>
      <c r="F9" s="137"/>
      <c r="G9" s="117"/>
    </row>
    <row r="10" spans="2:10" ht="55.5" customHeight="1">
      <c r="B10" s="138">
        <v>1</v>
      </c>
      <c r="C10" s="139" t="s">
        <v>208</v>
      </c>
      <c r="D10" s="140"/>
      <c r="E10" s="140"/>
      <c r="F10" s="141"/>
      <c r="G10" s="117"/>
    </row>
    <row r="11" spans="2:10">
      <c r="B11" s="138"/>
      <c r="C11" s="139"/>
      <c r="D11" s="142"/>
      <c r="E11" s="142"/>
      <c r="F11" s="141"/>
      <c r="G11" s="117"/>
    </row>
    <row r="12" spans="2:10" ht="55.5" customHeight="1">
      <c r="B12" s="138">
        <v>2</v>
      </c>
      <c r="C12" s="139" t="s">
        <v>209</v>
      </c>
      <c r="D12" s="140"/>
      <c r="E12" s="140"/>
      <c r="F12" s="141"/>
      <c r="G12" s="117"/>
    </row>
    <row r="13" spans="2:10">
      <c r="B13" s="138"/>
      <c r="C13" s="139"/>
      <c r="D13" s="142"/>
      <c r="E13" s="142"/>
      <c r="F13" s="141"/>
      <c r="G13" s="117"/>
    </row>
    <row r="14" spans="2:10" ht="55.5" customHeight="1">
      <c r="B14" s="138">
        <v>3</v>
      </c>
      <c r="C14" s="139" t="s">
        <v>210</v>
      </c>
      <c r="D14" s="140"/>
      <c r="E14" s="140"/>
      <c r="F14" s="141"/>
      <c r="G14" s="117"/>
    </row>
    <row r="15" spans="2:10">
      <c r="B15" s="138"/>
      <c r="C15" s="139"/>
      <c r="D15" s="142"/>
      <c r="E15" s="142"/>
      <c r="F15" s="141"/>
      <c r="G15" s="117"/>
    </row>
    <row r="16" spans="2:10" ht="55.5" customHeight="1">
      <c r="B16" s="138">
        <v>4</v>
      </c>
      <c r="C16" s="139" t="s">
        <v>211</v>
      </c>
      <c r="D16" s="140"/>
      <c r="E16" s="140"/>
      <c r="F16" s="141"/>
      <c r="G16" s="117"/>
    </row>
    <row r="17" spans="2:7" ht="55.05" customHeight="1">
      <c r="B17" s="143"/>
      <c r="C17" s="144" t="s">
        <v>212</v>
      </c>
      <c r="D17" s="145"/>
      <c r="E17" s="145"/>
      <c r="F17" s="146"/>
      <c r="G17" s="117"/>
    </row>
    <row r="18" spans="2:7" ht="6" customHeight="1">
      <c r="B18" s="114"/>
      <c r="C18" s="115"/>
      <c r="D18" s="116"/>
      <c r="E18" s="116"/>
      <c r="F18" s="117"/>
      <c r="G18" s="117"/>
    </row>
    <row r="19" spans="2:7">
      <c r="B19" s="114"/>
      <c r="C19" s="115"/>
      <c r="D19" s="116"/>
      <c r="E19" s="116"/>
      <c r="F19" s="117"/>
      <c r="G19" s="117"/>
    </row>
    <row r="20" spans="2:7" ht="55.05" customHeight="1">
      <c r="B20" s="114"/>
      <c r="C20" s="115"/>
      <c r="D20" s="116"/>
      <c r="E20" s="116"/>
      <c r="F20" s="117"/>
      <c r="G20" s="117"/>
    </row>
    <row r="21" spans="2:7">
      <c r="B21" s="114"/>
      <c r="C21" s="115"/>
      <c r="D21" s="116"/>
      <c r="E21" s="116"/>
      <c r="F21" s="117"/>
      <c r="G21" s="117"/>
    </row>
    <row r="22" spans="2:7" ht="55.05" customHeight="1">
      <c r="B22" s="114"/>
      <c r="C22" s="115"/>
      <c r="D22" s="116"/>
      <c r="E22" s="116"/>
      <c r="F22" s="117"/>
      <c r="G22" s="117"/>
    </row>
    <row r="23" spans="2:7" ht="16.5" customHeight="1">
      <c r="B23" s="114"/>
      <c r="C23" s="115"/>
      <c r="D23" s="116"/>
      <c r="E23" s="116"/>
      <c r="F23" s="117"/>
      <c r="G23" s="117"/>
    </row>
    <row r="24" spans="2:7" ht="55.05" customHeight="1">
      <c r="B24" s="114"/>
      <c r="C24" s="115"/>
      <c r="D24" s="116"/>
      <c r="E24" s="116"/>
      <c r="F24" s="117"/>
      <c r="G24" s="117"/>
    </row>
    <row r="25" spans="2:7">
      <c r="B25" s="114"/>
      <c r="C25" s="115"/>
      <c r="D25" s="116"/>
      <c r="E25" s="116"/>
      <c r="F25" s="117"/>
      <c r="G25" s="117"/>
    </row>
    <row r="26" spans="2:7" ht="55.05" customHeight="1">
      <c r="B26" s="114"/>
      <c r="C26" s="115"/>
      <c r="D26" s="116"/>
      <c r="E26" s="116"/>
      <c r="F26" s="117"/>
      <c r="G26" s="117"/>
    </row>
    <row r="27" spans="2:7">
      <c r="B27" s="114"/>
      <c r="C27" s="115"/>
      <c r="D27" s="116"/>
      <c r="E27" s="116"/>
      <c r="F27" s="117"/>
      <c r="G27" s="117"/>
    </row>
    <row r="28" spans="2:7" ht="55.05" customHeight="1">
      <c r="B28" s="114"/>
      <c r="C28" s="115"/>
      <c r="D28" s="116"/>
      <c r="E28" s="116"/>
      <c r="F28" s="117"/>
      <c r="G28" s="117"/>
    </row>
    <row r="29" spans="2:7" ht="55.05" customHeight="1">
      <c r="B29" s="114"/>
      <c r="C29" s="115"/>
      <c r="D29" s="116"/>
      <c r="E29" s="116"/>
      <c r="F29" s="117"/>
      <c r="G29" s="117"/>
    </row>
    <row r="30" spans="2:7" ht="55.05" customHeight="1">
      <c r="B30" s="114"/>
      <c r="C30" s="115"/>
      <c r="D30" s="116"/>
      <c r="E30" s="116"/>
      <c r="F30" s="117"/>
      <c r="G30" s="117"/>
    </row>
    <row r="31" spans="2:7" ht="12.75" customHeight="1">
      <c r="B31" s="114"/>
      <c r="C31" s="115"/>
      <c r="D31" s="116"/>
      <c r="E31" s="116"/>
      <c r="F31" s="117"/>
      <c r="G31" s="117"/>
    </row>
    <row r="32" spans="2:7" ht="55.05" customHeight="1">
      <c r="B32" s="114"/>
      <c r="C32" s="115"/>
      <c r="D32" s="116"/>
      <c r="E32" s="116"/>
      <c r="F32" s="117"/>
      <c r="G32" s="117"/>
    </row>
    <row r="33" spans="2:7">
      <c r="B33" s="114"/>
      <c r="C33" s="115"/>
      <c r="D33" s="116"/>
      <c r="E33" s="116"/>
      <c r="F33" s="117"/>
      <c r="G33" s="117"/>
    </row>
    <row r="34" spans="2:7" ht="55.05" customHeight="1">
      <c r="B34" s="114"/>
      <c r="C34" s="115"/>
      <c r="D34" s="116"/>
      <c r="E34" s="116"/>
      <c r="F34" s="117"/>
      <c r="G34" s="117"/>
    </row>
    <row r="35" spans="2:7">
      <c r="B35" s="114"/>
      <c r="C35" s="115"/>
      <c r="D35" s="116"/>
      <c r="E35" s="116"/>
      <c r="F35" s="117"/>
      <c r="G35" s="117"/>
    </row>
    <row r="36" spans="2:7" ht="55.05" customHeight="1">
      <c r="B36" s="114"/>
      <c r="C36" s="115"/>
      <c r="D36" s="116"/>
      <c r="E36" s="116"/>
      <c r="F36" s="117"/>
      <c r="G36" s="117"/>
    </row>
    <row r="37" spans="2:7">
      <c r="B37" s="114"/>
      <c r="C37" s="115"/>
      <c r="D37" s="116"/>
      <c r="E37" s="116"/>
      <c r="F37" s="117"/>
      <c r="G37" s="117"/>
    </row>
    <row r="38" spans="2:7" ht="55.05" customHeight="1">
      <c r="B38" s="114"/>
      <c r="C38" s="115"/>
      <c r="D38" s="116"/>
      <c r="E38" s="116"/>
      <c r="F38" s="117"/>
      <c r="G38" s="117"/>
    </row>
    <row r="39" spans="2:7">
      <c r="B39" s="114"/>
      <c r="C39" s="115"/>
      <c r="D39" s="116"/>
      <c r="E39" s="116"/>
      <c r="F39" s="117"/>
      <c r="G39" s="117"/>
    </row>
    <row r="40" spans="2:7">
      <c r="B40" s="114"/>
      <c r="C40" s="115"/>
      <c r="D40" s="116"/>
      <c r="E40" s="116"/>
      <c r="F40" s="117"/>
      <c r="G40" s="117"/>
    </row>
    <row r="41" spans="2:7">
      <c r="B41" s="114"/>
      <c r="C41" s="115"/>
      <c r="D41" s="116"/>
      <c r="E41" s="116"/>
      <c r="F41" s="117"/>
      <c r="G41" s="117"/>
    </row>
    <row r="42" spans="2:7">
      <c r="B42" s="114"/>
      <c r="C42" s="115"/>
      <c r="D42" s="116"/>
      <c r="E42" s="116"/>
      <c r="F42" s="117"/>
      <c r="G42" s="117"/>
    </row>
    <row r="43" spans="2:7">
      <c r="B43" s="114"/>
      <c r="C43" s="115"/>
      <c r="D43" s="116"/>
      <c r="E43" s="116"/>
      <c r="F43" s="117"/>
      <c r="G43" s="117"/>
    </row>
    <row r="44" spans="2:7" ht="55.05" customHeight="1">
      <c r="B44" s="114"/>
      <c r="C44" s="115"/>
      <c r="D44" s="116"/>
      <c r="E44" s="116"/>
      <c r="F44" s="117"/>
      <c r="G44" s="117"/>
    </row>
    <row r="45" spans="2:7">
      <c r="B45" s="114"/>
      <c r="C45" s="115"/>
      <c r="D45" s="116"/>
      <c r="E45" s="116"/>
      <c r="F45" s="117"/>
      <c r="G45" s="117"/>
    </row>
    <row r="46" spans="2:7" ht="55.05" customHeight="1">
      <c r="B46" s="114"/>
      <c r="C46" s="115"/>
      <c r="D46" s="116"/>
      <c r="E46" s="116"/>
      <c r="F46" s="117"/>
      <c r="G46" s="117"/>
    </row>
    <row r="47" spans="2:7">
      <c r="B47" s="114"/>
      <c r="C47" s="115"/>
      <c r="D47" s="116"/>
      <c r="E47" s="116"/>
      <c r="F47" s="117"/>
      <c r="G47" s="117"/>
    </row>
    <row r="48" spans="2:7" ht="55.05" customHeight="1">
      <c r="B48" s="114"/>
      <c r="C48" s="115"/>
      <c r="D48" s="116"/>
      <c r="E48" s="116"/>
      <c r="F48" s="117"/>
      <c r="G48" s="117"/>
    </row>
    <row r="49" spans="2:7">
      <c r="B49" s="114"/>
      <c r="C49" s="115"/>
      <c r="D49" s="116"/>
      <c r="E49" s="116"/>
      <c r="F49" s="117"/>
      <c r="G49" s="117"/>
    </row>
    <row r="50" spans="2:7" ht="55.05" customHeight="1">
      <c r="B50" s="114"/>
      <c r="C50" s="115"/>
      <c r="D50" s="116"/>
      <c r="E50" s="116"/>
      <c r="F50" s="117"/>
      <c r="G50" s="117"/>
    </row>
    <row r="51" spans="2:7">
      <c r="B51" s="114"/>
      <c r="C51" s="115"/>
      <c r="D51" s="116"/>
      <c r="E51" s="116"/>
      <c r="F51" s="117"/>
      <c r="G51" s="117"/>
    </row>
    <row r="52" spans="2:7" ht="55.05" customHeight="1">
      <c r="B52" s="114"/>
      <c r="C52" s="115"/>
      <c r="D52" s="116"/>
      <c r="E52" s="116"/>
      <c r="F52" s="117"/>
      <c r="G52" s="117"/>
    </row>
    <row r="53" spans="2:7">
      <c r="B53" s="114"/>
      <c r="C53" s="115"/>
      <c r="D53" s="116"/>
      <c r="E53" s="116"/>
      <c r="F53" s="117"/>
      <c r="G53" s="117"/>
    </row>
    <row r="54" spans="2:7" ht="55.05" customHeight="1">
      <c r="B54" s="114"/>
      <c r="C54" s="115"/>
      <c r="D54" s="116"/>
      <c r="E54" s="116"/>
      <c r="F54" s="117"/>
      <c r="G54" s="117"/>
    </row>
    <row r="55" spans="2:7">
      <c r="B55" s="114"/>
      <c r="C55" s="115"/>
      <c r="D55" s="116"/>
      <c r="E55" s="116"/>
      <c r="F55" s="117"/>
      <c r="G55" s="117"/>
    </row>
    <row r="56" spans="2:7" ht="55.05" customHeight="1">
      <c r="B56" s="114"/>
      <c r="C56" s="115"/>
      <c r="D56" s="116"/>
      <c r="E56" s="116"/>
      <c r="F56" s="117"/>
      <c r="G56" s="117"/>
    </row>
    <row r="57" spans="2:7">
      <c r="B57" s="114"/>
      <c r="C57" s="115"/>
      <c r="D57" s="116"/>
      <c r="E57" s="116"/>
      <c r="F57" s="117"/>
      <c r="G57" s="117"/>
    </row>
    <row r="58" spans="2:7" ht="55.05" customHeight="1">
      <c r="B58" s="114"/>
      <c r="C58" s="115"/>
      <c r="D58" s="116"/>
      <c r="E58" s="116"/>
      <c r="F58" s="117"/>
      <c r="G58" s="117"/>
    </row>
    <row r="59" spans="2:7">
      <c r="B59" s="114"/>
      <c r="C59" s="115"/>
      <c r="D59" s="116"/>
      <c r="E59" s="116"/>
      <c r="F59" s="117"/>
      <c r="G59" s="117"/>
    </row>
    <row r="60" spans="2:7" ht="55.05" customHeight="1">
      <c r="B60" s="114"/>
      <c r="C60" s="115"/>
      <c r="D60" s="116"/>
      <c r="E60" s="116"/>
      <c r="F60" s="117"/>
      <c r="G60" s="117"/>
    </row>
    <row r="61" spans="2:7">
      <c r="B61" s="114"/>
      <c r="C61" s="115"/>
      <c r="D61" s="116"/>
      <c r="E61" s="116"/>
      <c r="F61" s="117"/>
      <c r="G61" s="117"/>
    </row>
    <row r="62" spans="2:7" ht="55.05" customHeight="1">
      <c r="B62" s="114"/>
      <c r="C62" s="115"/>
      <c r="D62" s="116"/>
      <c r="E62" s="116"/>
      <c r="F62" s="117"/>
      <c r="G62" s="117"/>
    </row>
    <row r="63" spans="2:7">
      <c r="B63" s="114"/>
      <c r="C63" s="115"/>
      <c r="D63" s="116"/>
      <c r="E63" s="116"/>
      <c r="F63" s="117"/>
      <c r="G63" s="117"/>
    </row>
    <row r="64" spans="2:7" ht="55.05" customHeight="1">
      <c r="B64" s="114"/>
      <c r="C64" s="115"/>
      <c r="D64" s="116"/>
      <c r="E64" s="116"/>
      <c r="F64" s="117"/>
      <c r="G64" s="117"/>
    </row>
    <row r="65" spans="2:7">
      <c r="B65" s="114"/>
      <c r="C65" s="115"/>
      <c r="D65" s="116"/>
      <c r="E65" s="116"/>
      <c r="F65" s="117"/>
      <c r="G65" s="117"/>
    </row>
    <row r="66" spans="2:7" ht="55.05" customHeight="1">
      <c r="B66" s="114"/>
      <c r="C66" s="115"/>
      <c r="D66" s="116"/>
      <c r="E66" s="116"/>
      <c r="F66" s="117"/>
      <c r="G66" s="117"/>
    </row>
    <row r="67" spans="2:7">
      <c r="B67" s="114"/>
      <c r="C67" s="115"/>
      <c r="D67" s="116"/>
      <c r="E67" s="116"/>
      <c r="F67" s="117"/>
      <c r="G67" s="117"/>
    </row>
    <row r="68" spans="2:7" ht="55.05" customHeight="1">
      <c r="B68" s="114"/>
      <c r="C68" s="115"/>
      <c r="D68" s="116"/>
      <c r="E68" s="116"/>
      <c r="F68" s="117"/>
      <c r="G68" s="117"/>
    </row>
    <row r="69" spans="2:7">
      <c r="B69" s="114"/>
      <c r="C69" s="115"/>
      <c r="D69" s="116"/>
      <c r="E69" s="116"/>
      <c r="F69" s="117"/>
      <c r="G69" s="117"/>
    </row>
    <row r="70" spans="2:7" ht="55.05" customHeight="1">
      <c r="B70" s="114"/>
      <c r="C70" s="115"/>
      <c r="D70" s="116"/>
      <c r="E70" s="116"/>
      <c r="F70" s="117"/>
      <c r="G70" s="117"/>
    </row>
    <row r="71" spans="2:7">
      <c r="B71" s="114"/>
      <c r="C71" s="115"/>
      <c r="D71" s="116"/>
      <c r="E71" s="116"/>
      <c r="F71" s="117"/>
      <c r="G71" s="117"/>
    </row>
    <row r="72" spans="2:7" ht="55.05" customHeight="1">
      <c r="B72" s="114"/>
      <c r="C72" s="115"/>
      <c r="D72" s="116"/>
      <c r="E72" s="116"/>
      <c r="F72" s="117"/>
      <c r="G72" s="117"/>
    </row>
    <row r="73" spans="2:7">
      <c r="B73" s="114"/>
      <c r="C73" s="115"/>
      <c r="D73" s="116"/>
      <c r="E73" s="116"/>
      <c r="F73" s="117"/>
      <c r="G73" s="117"/>
    </row>
    <row r="74" spans="2:7">
      <c r="B74" s="114"/>
      <c r="C74" s="115"/>
      <c r="D74" s="116"/>
      <c r="E74" s="116"/>
      <c r="F74" s="117"/>
      <c r="G74" s="117"/>
    </row>
    <row r="75" spans="2:7">
      <c r="B75" s="114"/>
      <c r="C75" s="115"/>
      <c r="D75" s="116"/>
      <c r="E75" s="116"/>
      <c r="F75" s="117"/>
      <c r="G75" s="117"/>
    </row>
    <row r="76" spans="2:7">
      <c r="B76" s="114"/>
      <c r="C76" s="115"/>
      <c r="D76" s="116"/>
      <c r="E76" s="116"/>
      <c r="F76" s="117"/>
      <c r="G76" s="117"/>
    </row>
    <row r="77" spans="2:7">
      <c r="B77" s="114"/>
      <c r="C77" s="115"/>
      <c r="D77" s="116"/>
      <c r="E77" s="116"/>
      <c r="F77" s="117"/>
      <c r="G77" s="117"/>
    </row>
    <row r="78" spans="2:7" ht="55.05" customHeight="1">
      <c r="B78" s="114"/>
      <c r="C78" s="115"/>
      <c r="D78" s="116"/>
      <c r="E78" s="116"/>
      <c r="F78" s="117"/>
      <c r="G78" s="117"/>
    </row>
    <row r="79" spans="2:7">
      <c r="B79" s="114"/>
      <c r="C79" s="115"/>
      <c r="D79" s="116"/>
      <c r="E79" s="116"/>
      <c r="F79" s="117"/>
      <c r="G79" s="117"/>
    </row>
    <row r="80" spans="2:7" ht="55.05" customHeight="1">
      <c r="B80" s="114"/>
      <c r="C80" s="115"/>
      <c r="D80" s="116"/>
      <c r="E80" s="116"/>
      <c r="F80" s="117"/>
      <c r="G80" s="117"/>
    </row>
    <row r="81" spans="2:7">
      <c r="B81" s="114"/>
      <c r="C81" s="115"/>
      <c r="D81" s="116"/>
      <c r="E81" s="116"/>
      <c r="F81" s="117"/>
      <c r="G81" s="117"/>
    </row>
    <row r="82" spans="2:7" ht="55.05" customHeight="1">
      <c r="B82" s="114"/>
      <c r="C82" s="115"/>
      <c r="D82" s="116"/>
      <c r="E82" s="116"/>
      <c r="F82" s="117"/>
      <c r="G82" s="117"/>
    </row>
    <row r="83" spans="2:7">
      <c r="B83" s="114"/>
      <c r="C83" s="115"/>
      <c r="D83" s="116"/>
      <c r="E83" s="116"/>
      <c r="F83" s="117"/>
      <c r="G83" s="117"/>
    </row>
    <row r="84" spans="2:7">
      <c r="B84" s="114"/>
      <c r="C84" s="115"/>
      <c r="D84" s="116"/>
      <c r="E84" s="116"/>
      <c r="F84" s="117"/>
      <c r="G84" s="117"/>
    </row>
    <row r="85" spans="2:7">
      <c r="B85" s="114"/>
      <c r="C85" s="115"/>
      <c r="D85" s="116"/>
      <c r="E85" s="116"/>
      <c r="F85" s="117"/>
      <c r="G85" s="117"/>
    </row>
    <row r="86" spans="2:7" ht="55.05" customHeight="1">
      <c r="B86" s="114"/>
      <c r="C86" s="115"/>
      <c r="D86" s="116"/>
      <c r="E86" s="116"/>
      <c r="F86" s="117"/>
      <c r="G86" s="117"/>
    </row>
    <row r="87" spans="2:7">
      <c r="B87" s="114"/>
      <c r="C87" s="115"/>
      <c r="D87" s="116"/>
      <c r="E87" s="116"/>
      <c r="F87" s="117"/>
      <c r="G87" s="117"/>
    </row>
    <row r="88" spans="2:7" ht="55.05" customHeight="1">
      <c r="B88" s="114"/>
      <c r="C88" s="115"/>
      <c r="D88" s="116"/>
      <c r="E88" s="116"/>
      <c r="F88" s="117"/>
      <c r="G88" s="117"/>
    </row>
    <row r="89" spans="2:7">
      <c r="B89" s="114"/>
      <c r="C89" s="115"/>
      <c r="D89" s="116"/>
      <c r="E89" s="116"/>
      <c r="F89" s="117"/>
      <c r="G89" s="117"/>
    </row>
    <row r="90" spans="2:7" ht="55.05" customHeight="1">
      <c r="B90" s="114"/>
      <c r="C90" s="115"/>
      <c r="D90" s="116"/>
      <c r="E90" s="116"/>
      <c r="F90" s="117"/>
      <c r="G90" s="117"/>
    </row>
    <row r="91" spans="2:7">
      <c r="B91" s="114"/>
      <c r="C91" s="115"/>
      <c r="D91" s="116"/>
      <c r="E91" s="116"/>
      <c r="F91" s="117"/>
      <c r="G91" s="117"/>
    </row>
    <row r="92" spans="2:7" ht="55.05" customHeight="1">
      <c r="B92" s="114"/>
      <c r="C92" s="115"/>
      <c r="D92" s="116"/>
      <c r="E92" s="116"/>
      <c r="F92" s="117"/>
      <c r="G92" s="117"/>
    </row>
    <row r="93" spans="2:7">
      <c r="B93" s="114"/>
      <c r="C93" s="115"/>
      <c r="D93" s="116"/>
      <c r="E93" s="116"/>
      <c r="F93" s="117"/>
      <c r="G93" s="117"/>
    </row>
    <row r="94" spans="2:7">
      <c r="B94" s="114"/>
      <c r="C94" s="115"/>
      <c r="D94" s="116"/>
      <c r="E94" s="116"/>
      <c r="F94" s="117"/>
      <c r="G94" s="117"/>
    </row>
    <row r="95" spans="2:7">
      <c r="B95" s="114"/>
      <c r="C95" s="115"/>
      <c r="D95" s="116"/>
      <c r="E95" s="116"/>
      <c r="F95" s="117"/>
      <c r="G95" s="117"/>
    </row>
    <row r="96" spans="2:7">
      <c r="B96" s="114"/>
      <c r="C96" s="115"/>
      <c r="D96" s="116"/>
      <c r="E96" s="116"/>
      <c r="F96" s="117"/>
      <c r="G96" s="117"/>
    </row>
    <row r="97" spans="2:7">
      <c r="B97" s="114"/>
      <c r="C97" s="115"/>
      <c r="D97" s="116"/>
      <c r="E97" s="116"/>
      <c r="F97" s="117"/>
      <c r="G97" s="117"/>
    </row>
    <row r="98" spans="2:7" ht="55.05" customHeight="1">
      <c r="B98" s="114"/>
      <c r="C98" s="115"/>
      <c r="D98" s="116"/>
      <c r="E98" s="116"/>
      <c r="F98" s="117"/>
      <c r="G98" s="117"/>
    </row>
    <row r="99" spans="2:7">
      <c r="B99" s="114"/>
      <c r="C99" s="115"/>
      <c r="D99" s="116"/>
      <c r="E99" s="116"/>
      <c r="F99" s="117"/>
      <c r="G99" s="117"/>
    </row>
    <row r="100" spans="2:7">
      <c r="B100" s="114"/>
      <c r="C100" s="115"/>
      <c r="D100" s="116"/>
      <c r="E100" s="116"/>
      <c r="F100" s="117"/>
      <c r="G100" s="117"/>
    </row>
    <row r="101" spans="2:7">
      <c r="B101" s="114"/>
      <c r="C101" s="115"/>
      <c r="D101" s="116"/>
      <c r="E101" s="116"/>
      <c r="F101" s="117"/>
      <c r="G101" s="117"/>
    </row>
    <row r="102" spans="2:7">
      <c r="B102" s="114"/>
      <c r="C102" s="115"/>
      <c r="D102" s="116"/>
      <c r="E102" s="116"/>
      <c r="F102" s="117"/>
      <c r="G102" s="117"/>
    </row>
    <row r="103" spans="2:7">
      <c r="B103" s="114"/>
      <c r="C103" s="115"/>
      <c r="D103" s="116"/>
      <c r="E103" s="116"/>
      <c r="F103" s="117"/>
      <c r="G103" s="117"/>
    </row>
    <row r="104" spans="2:7" ht="55.05" customHeight="1">
      <c r="B104" s="114"/>
      <c r="C104" s="115"/>
      <c r="D104" s="116"/>
      <c r="E104" s="116"/>
      <c r="F104" s="117"/>
      <c r="G104" s="117"/>
    </row>
    <row r="105" spans="2:7">
      <c r="B105" s="114"/>
      <c r="C105" s="115"/>
      <c r="D105" s="116"/>
      <c r="E105" s="116"/>
      <c r="F105" s="117"/>
      <c r="G105" s="117"/>
    </row>
    <row r="106" spans="2:7" ht="55.05" customHeight="1">
      <c r="B106" s="114"/>
      <c r="C106" s="115"/>
      <c r="D106" s="116"/>
      <c r="E106" s="116"/>
      <c r="F106" s="117"/>
      <c r="G106" s="117"/>
    </row>
    <row r="107" spans="2:7">
      <c r="B107" s="114"/>
      <c r="C107" s="115"/>
      <c r="D107" s="116"/>
      <c r="E107" s="116"/>
      <c r="F107" s="117"/>
      <c r="G107" s="117"/>
    </row>
    <row r="108" spans="2:7" ht="55.05" customHeight="1">
      <c r="B108" s="114"/>
      <c r="C108" s="115"/>
      <c r="D108" s="116"/>
      <c r="E108" s="116"/>
      <c r="F108" s="117"/>
      <c r="G108" s="117"/>
    </row>
    <row r="109" spans="2:7">
      <c r="B109" s="114"/>
      <c r="C109" s="115"/>
      <c r="D109" s="116"/>
      <c r="E109" s="116"/>
      <c r="F109" s="117"/>
      <c r="G109" s="117"/>
    </row>
    <row r="110" spans="2:7" ht="55.05" customHeight="1">
      <c r="B110" s="114"/>
      <c r="C110" s="115"/>
      <c r="D110" s="116"/>
      <c r="E110" s="116"/>
      <c r="F110" s="117"/>
      <c r="G110" s="117"/>
    </row>
    <row r="111" spans="2:7">
      <c r="B111" s="114"/>
      <c r="C111" s="115"/>
      <c r="D111" s="116"/>
      <c r="E111" s="116"/>
      <c r="F111" s="117"/>
      <c r="G111" s="117"/>
    </row>
    <row r="112" spans="2:7" ht="55.05" customHeight="1">
      <c r="B112" s="114"/>
      <c r="C112" s="115"/>
      <c r="D112" s="116"/>
      <c r="E112" s="116"/>
      <c r="F112" s="117"/>
      <c r="G112" s="117"/>
    </row>
    <row r="113" spans="2:7">
      <c r="B113" s="114"/>
      <c r="C113" s="115"/>
      <c r="D113" s="116"/>
      <c r="E113" s="116"/>
      <c r="F113" s="117"/>
      <c r="G113" s="117"/>
    </row>
    <row r="114" spans="2:7" ht="55.05" customHeight="1">
      <c r="B114" s="114"/>
      <c r="C114" s="115"/>
      <c r="D114" s="116"/>
      <c r="E114" s="116"/>
      <c r="F114" s="117"/>
      <c r="G114" s="117"/>
    </row>
    <row r="115" spans="2:7">
      <c r="B115" s="114"/>
      <c r="C115" s="115"/>
      <c r="D115" s="116"/>
      <c r="E115" s="116"/>
      <c r="F115" s="117"/>
      <c r="G115" s="117"/>
    </row>
    <row r="116" spans="2:7" ht="55.05" customHeight="1">
      <c r="B116" s="114"/>
      <c r="C116" s="115"/>
      <c r="D116" s="116"/>
      <c r="E116" s="116"/>
      <c r="F116" s="117"/>
      <c r="G116" s="117"/>
    </row>
    <row r="117" spans="2:7">
      <c r="B117" s="114"/>
      <c r="C117" s="115"/>
      <c r="D117" s="116"/>
      <c r="E117" s="116"/>
      <c r="F117" s="117"/>
      <c r="G117" s="117"/>
    </row>
    <row r="118" spans="2:7" ht="55.05" customHeight="1">
      <c r="B118" s="114"/>
      <c r="C118" s="115"/>
      <c r="D118" s="116"/>
      <c r="E118" s="116"/>
      <c r="F118" s="117"/>
      <c r="G118" s="117"/>
    </row>
    <row r="119" spans="2:7">
      <c r="B119" s="114"/>
      <c r="C119" s="115"/>
      <c r="D119" s="116"/>
      <c r="E119" s="116"/>
      <c r="F119" s="117"/>
      <c r="G119" s="117"/>
    </row>
    <row r="120" spans="2:7" ht="55.05" customHeight="1">
      <c r="B120" s="114"/>
      <c r="C120" s="115"/>
      <c r="D120" s="116"/>
      <c r="E120" s="116"/>
      <c r="F120" s="117"/>
      <c r="G120" s="117"/>
    </row>
    <row r="121" spans="2:7">
      <c r="B121" s="114"/>
      <c r="C121" s="115"/>
      <c r="D121" s="116"/>
      <c r="E121" s="116"/>
      <c r="F121" s="117"/>
      <c r="G121" s="117"/>
    </row>
    <row r="122" spans="2:7" ht="55.05" customHeight="1">
      <c r="B122" s="114"/>
      <c r="C122" s="115"/>
      <c r="D122" s="116"/>
      <c r="E122" s="116"/>
      <c r="F122" s="117"/>
      <c r="G122" s="117"/>
    </row>
    <row r="123" spans="2:7">
      <c r="B123" s="114"/>
      <c r="C123" s="115"/>
      <c r="D123" s="116"/>
      <c r="E123" s="116"/>
      <c r="F123" s="117"/>
      <c r="G123" s="117"/>
    </row>
    <row r="124" spans="2:7" ht="55.05" customHeight="1">
      <c r="B124" s="114"/>
      <c r="C124" s="115"/>
      <c r="D124" s="116"/>
      <c r="E124" s="116"/>
      <c r="F124" s="117"/>
      <c r="G124" s="117"/>
    </row>
    <row r="125" spans="2:7">
      <c r="B125" s="114"/>
      <c r="C125" s="115"/>
      <c r="D125" s="116"/>
      <c r="E125" s="116"/>
      <c r="F125" s="117"/>
      <c r="G125" s="117"/>
    </row>
    <row r="126" spans="2:7" ht="55.05" customHeight="1">
      <c r="B126" s="114"/>
      <c r="C126" s="115"/>
      <c r="D126" s="116"/>
      <c r="E126" s="116"/>
      <c r="F126" s="117"/>
      <c r="G126" s="117"/>
    </row>
    <row r="127" spans="2:7">
      <c r="B127" s="114"/>
      <c r="C127" s="115"/>
      <c r="D127" s="116"/>
      <c r="E127" s="116"/>
      <c r="F127" s="117"/>
      <c r="G127" s="117"/>
    </row>
    <row r="128" spans="2:7" ht="55.05" customHeight="1">
      <c r="B128" s="114"/>
      <c r="C128" s="115"/>
      <c r="D128" s="116"/>
      <c r="E128" s="116"/>
      <c r="F128" s="117"/>
      <c r="G128" s="117"/>
    </row>
    <row r="129" spans="2:7">
      <c r="B129" s="114"/>
      <c r="C129" s="115"/>
      <c r="D129" s="116"/>
      <c r="E129" s="116"/>
      <c r="F129" s="117"/>
      <c r="G129" s="117"/>
    </row>
    <row r="130" spans="2:7" ht="55.05" customHeight="1">
      <c r="B130" s="114"/>
      <c r="C130" s="115"/>
      <c r="D130" s="116"/>
      <c r="E130" s="116"/>
      <c r="F130" s="117"/>
      <c r="G130" s="117"/>
    </row>
    <row r="131" spans="2:7">
      <c r="B131" s="114"/>
      <c r="C131" s="115"/>
      <c r="D131" s="116"/>
      <c r="E131" s="116"/>
      <c r="F131" s="117"/>
      <c r="G131" s="117"/>
    </row>
    <row r="132" spans="2:7" ht="55.05" customHeight="1"/>
    <row r="134" spans="2:7" ht="55.05" customHeight="1"/>
    <row r="136" spans="2:7" ht="55.05" customHeight="1"/>
    <row r="138" spans="2:7" ht="55.05" customHeight="1"/>
    <row r="140" spans="2:7" ht="55.05" customHeight="1"/>
    <row r="142" spans="2:7" ht="55.05" customHeight="1"/>
    <row r="148" ht="55.05" customHeight="1"/>
    <row r="150" ht="55.05" customHeight="1"/>
    <row r="152" ht="55.05" customHeight="1"/>
    <row r="154" ht="55.05" customHeight="1"/>
    <row r="156" ht="55.05" customHeight="1"/>
    <row r="158" ht="55.05" customHeight="1"/>
    <row r="160" ht="55.05" customHeight="1"/>
    <row r="162" ht="55.05" customHeight="1"/>
    <row r="164" ht="55.05" customHeight="1"/>
    <row r="166" ht="55.05" customHeight="1"/>
    <row r="168" ht="55.05" customHeight="1"/>
    <row r="170" ht="55.05" customHeight="1"/>
    <row r="172" ht="55.05" customHeight="1"/>
    <row r="174" ht="55.05" customHeight="1"/>
    <row r="180" ht="55.05" customHeight="1"/>
    <row r="182" ht="55.05" customHeight="1"/>
    <row r="184" ht="55.05" customHeight="1"/>
    <row r="186" ht="55.05" customHeight="1"/>
    <row r="188" ht="55.05" customHeight="1"/>
    <row r="190" ht="55.05" customHeight="1"/>
    <row r="192" ht="55.05" customHeight="1"/>
    <row r="194" ht="55.05" customHeight="1"/>
    <row r="196" ht="55.05" customHeight="1"/>
    <row r="198" ht="55.05" customHeight="1"/>
    <row r="200" ht="55.05" customHeight="1"/>
    <row r="202" ht="55.05" customHeight="1"/>
    <row r="204" ht="55.05" customHeight="1"/>
    <row r="208" ht="55.05" customHeight="1"/>
    <row r="210" ht="55.05" customHeight="1"/>
    <row r="212" ht="55.05" customHeight="1"/>
    <row r="214" ht="55.05" customHeight="1"/>
    <row r="216" ht="55.05" customHeight="1"/>
    <row r="220" ht="55.05" customHeight="1"/>
    <row r="222" ht="55.05" customHeight="1"/>
    <row r="224" ht="55.05" customHeight="1"/>
    <row r="226" ht="55.05" customHeight="1"/>
    <row r="228" ht="55.05" customHeight="1"/>
    <row r="230" ht="55.05" customHeight="1"/>
    <row r="232" ht="55.05" customHeight="1"/>
    <row r="234" ht="55.05" customHeight="1"/>
    <row r="236" ht="55.05" customHeight="1"/>
    <row r="238" ht="55.05" customHeight="1"/>
    <row r="240" ht="55.05" customHeight="1"/>
    <row r="246" ht="55.05" customHeight="1"/>
    <row r="248" ht="55.05" customHeight="1"/>
    <row r="250" ht="55.05" customHeight="1"/>
    <row r="256" ht="55.05" customHeight="1"/>
    <row r="258" ht="55.05" customHeight="1"/>
    <row r="264" ht="55.05" customHeight="1"/>
    <row r="266" ht="55.05" customHeight="1"/>
    <row r="268" ht="55.05" customHeight="1"/>
    <row r="270" ht="55.05" customHeight="1"/>
    <row r="272" ht="55.05" customHeight="1"/>
    <row r="274" spans="2:13" ht="55.05" customHeight="1"/>
    <row r="275" spans="2:13">
      <c r="B275" s="152"/>
      <c r="C275" s="153"/>
      <c r="D275" s="154"/>
      <c r="E275" s="154"/>
      <c r="F275" s="155"/>
      <c r="G275" s="156"/>
      <c r="H275" s="157"/>
      <c r="I275" s="157"/>
      <c r="J275" s="157"/>
      <c r="K275" s="157"/>
      <c r="L275" s="157"/>
      <c r="M275" s="157"/>
    </row>
    <row r="280" spans="2:13" ht="55.05" customHeight="1"/>
    <row r="282" spans="2:13" ht="55.05" customHeight="1"/>
    <row r="288" spans="2:13" ht="55.05" customHeight="1"/>
    <row r="290" ht="55.05" customHeight="1"/>
    <row r="292" ht="55.05" customHeight="1"/>
    <row r="298" ht="55.05" customHeight="1"/>
    <row r="300" ht="55.05" customHeight="1"/>
    <row r="302" ht="55.05" customHeight="1"/>
    <row r="304" ht="55.05" customHeight="1"/>
    <row r="306" ht="55.05" customHeight="1"/>
    <row r="308" ht="55.05" customHeight="1"/>
    <row r="310" ht="55.05" customHeight="1"/>
    <row r="312" ht="55.05" customHeight="1"/>
    <row r="314" ht="55.05" customHeight="1"/>
    <row r="316" ht="55.05" customHeight="1"/>
    <row r="318" ht="55.05" customHeight="1"/>
    <row r="320" ht="55.05" customHeight="1"/>
    <row r="322" ht="55.05" customHeight="1"/>
    <row r="324" ht="55.05" customHeight="1"/>
    <row r="326" ht="55.05" customHeight="1"/>
    <row r="328" ht="55.05" customHeight="1"/>
    <row r="330" ht="55.05" customHeight="1"/>
    <row r="332" ht="55.05" customHeight="1"/>
    <row r="334" ht="55.05" customHeight="1"/>
    <row r="336" ht="55.05" customHeight="1"/>
    <row r="338" ht="55.05" customHeight="1"/>
    <row r="340" ht="55.05" customHeight="1"/>
    <row r="342" ht="55.05" customHeight="1"/>
    <row r="344" ht="55.05" customHeight="1"/>
    <row r="346" ht="55.05" customHeight="1"/>
    <row r="348" ht="55.05" customHeight="1"/>
    <row r="350" ht="55.05" customHeight="1"/>
    <row r="356" ht="55.05" customHeight="1"/>
    <row r="358" ht="55.05" customHeight="1"/>
    <row r="360" ht="55.05" customHeight="1"/>
    <row r="362" ht="55.05" customHeight="1"/>
    <row r="364" ht="55.05" customHeight="1"/>
    <row r="366" ht="55.05" customHeight="1"/>
    <row r="368" ht="55.05" customHeight="1"/>
    <row r="374" ht="55.05" customHeight="1"/>
    <row r="376" ht="55.05" customHeight="1"/>
    <row r="378" ht="55.05" customHeight="1"/>
    <row r="382" ht="55.05" customHeight="1"/>
    <row r="384" ht="55.05" customHeight="1"/>
    <row r="386" spans="2:13" ht="55.05" customHeight="1"/>
    <row r="388" spans="2:13" ht="55.05" customHeight="1"/>
    <row r="390" spans="2:13" ht="55.05" customHeight="1">
      <c r="B390" s="152"/>
      <c r="C390" s="153"/>
      <c r="D390" s="154"/>
      <c r="E390" s="154"/>
      <c r="F390" s="155"/>
      <c r="G390" s="156"/>
      <c r="H390" s="157"/>
      <c r="I390" s="157"/>
      <c r="J390" s="157"/>
      <c r="K390" s="157"/>
      <c r="L390" s="157"/>
      <c r="M390" s="157"/>
    </row>
    <row r="391" spans="2:13">
      <c r="B391" s="152"/>
      <c r="C391" s="153"/>
      <c r="D391" s="154"/>
      <c r="E391" s="154"/>
      <c r="F391" s="155"/>
      <c r="G391" s="156"/>
      <c r="H391" s="157"/>
      <c r="I391" s="157"/>
      <c r="J391" s="157"/>
      <c r="K391" s="157"/>
      <c r="L391" s="157"/>
      <c r="M391" s="157"/>
    </row>
    <row r="392" spans="2:13" ht="55.05" customHeight="1">
      <c r="B392" s="152"/>
      <c r="C392" s="153"/>
      <c r="D392" s="154"/>
      <c r="E392" s="154"/>
      <c r="F392" s="155"/>
      <c r="G392" s="156"/>
      <c r="H392" s="157"/>
      <c r="I392" s="157"/>
      <c r="J392" s="157"/>
      <c r="K392" s="157"/>
      <c r="L392" s="157"/>
      <c r="M392" s="157"/>
    </row>
    <row r="393" spans="2:13">
      <c r="B393" s="152"/>
      <c r="C393" s="153"/>
      <c r="D393" s="154"/>
      <c r="E393" s="154"/>
      <c r="F393" s="155"/>
      <c r="G393" s="156"/>
      <c r="H393" s="157"/>
      <c r="I393" s="157"/>
      <c r="J393" s="157"/>
      <c r="K393" s="157"/>
      <c r="L393" s="157"/>
      <c r="M393" s="157"/>
    </row>
    <row r="394" spans="2:13">
      <c r="B394" s="152"/>
      <c r="C394" s="153"/>
      <c r="D394" s="154"/>
      <c r="E394" s="154"/>
      <c r="F394" s="155"/>
      <c r="G394" s="156"/>
      <c r="H394" s="157"/>
      <c r="I394" s="157"/>
      <c r="J394" s="157"/>
      <c r="K394" s="157"/>
      <c r="L394" s="157"/>
      <c r="M394" s="157"/>
    </row>
    <row r="398" spans="2:13" ht="55.05" customHeight="1"/>
    <row r="400" spans="2:13" ht="55.05" customHeight="1"/>
    <row r="402" ht="55.05" customHeight="1"/>
    <row r="404" ht="55.05" customHeight="1"/>
    <row r="406" ht="55.05" customHeight="1"/>
    <row r="408" ht="55.05" customHeight="1"/>
    <row r="410" ht="55.05" customHeight="1"/>
    <row r="412" ht="55.05" customHeight="1"/>
    <row r="414" ht="55.05" customHeight="1"/>
    <row r="416" ht="55.05" customHeight="1"/>
    <row r="418" ht="55.05" customHeight="1"/>
    <row r="420" ht="55.05" customHeight="1"/>
    <row r="422" ht="55.05" customHeight="1"/>
    <row r="424" ht="55.05" customHeight="1"/>
    <row r="426" ht="55.05" customHeight="1"/>
    <row r="428" ht="55.05" customHeight="1"/>
    <row r="430" ht="55.05" customHeight="1"/>
    <row r="437" ht="55.05" customHeight="1"/>
    <row r="439" ht="55.05" customHeight="1"/>
    <row r="441" ht="55.05" customHeight="1"/>
    <row r="443" ht="55.05" customHeight="1"/>
    <row r="445" ht="55.05" customHeight="1"/>
    <row r="447" ht="55.05" customHeight="1"/>
    <row r="449" ht="55.05" customHeight="1"/>
    <row r="451" ht="55.05" customHeight="1"/>
    <row r="453" ht="55.05" customHeight="1"/>
    <row r="455" ht="55.05" customHeight="1"/>
    <row r="457" ht="55.05" customHeight="1"/>
    <row r="459" ht="55.05" customHeight="1"/>
    <row r="461" ht="55.05" customHeight="1"/>
    <row r="463" ht="55.05" customHeight="1"/>
    <row r="465" ht="55.05" customHeight="1"/>
    <row r="467" ht="55.05" customHeight="1"/>
    <row r="469" ht="55.05" customHeight="1"/>
    <row r="471" ht="55.05" customHeight="1"/>
  </sheetData>
  <mergeCells count="1">
    <mergeCell ref="D7:F7"/>
  </mergeCells>
  <printOptions horizontalCentered="1"/>
  <pageMargins left="0.25" right="0.25" top="1" bottom="0.75" header="0.3" footer="0.3"/>
  <pageSetup paperSize="9" scale="80" orientation="portrait" r:id="rId1"/>
  <headerFooter>
    <oddHeader xml:space="preserve">&amp;LSCHEDULE NO. 5
GRAND SUMMARY OF PRICES FOR KABARNET-RUMURUTI TRANSMISSION LINE
&amp;R  Page &amp;P </oddHeader>
    <oddFooter xml:space="preserve">&amp;LSection IV – Bidding Forms 
Price Schedules
Bills of Quantities
&amp;CName of Bidder   &amp;RSignature of Bidder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EC6F-FE2C-431B-AA39-B6AE72400B13}">
  <dimension ref="B1:K570"/>
  <sheetViews>
    <sheetView zoomScalePageLayoutView="70" workbookViewId="0">
      <selection activeCell="C22" sqref="C22"/>
    </sheetView>
  </sheetViews>
  <sheetFormatPr defaultColWidth="8.77734375" defaultRowHeight="11.4"/>
  <cols>
    <col min="1" max="1" width="0.77734375" style="234" customWidth="1"/>
    <col min="2" max="2" width="7.21875" style="305" customWidth="1"/>
    <col min="3" max="3" width="53.5546875" style="306" customWidth="1"/>
    <col min="4" max="4" width="8.44140625" style="307" customWidth="1"/>
    <col min="5" max="5" width="13.5546875" style="308" customWidth="1"/>
    <col min="6" max="6" width="14.21875" style="309" customWidth="1"/>
    <col min="7" max="7" width="16" style="309" customWidth="1"/>
    <col min="8" max="8" width="5.21875" style="310" customWidth="1"/>
    <col min="9" max="9" width="19" style="234" customWidth="1"/>
    <col min="10" max="16384" width="8.77734375" style="234"/>
  </cols>
  <sheetData>
    <row r="1" spans="2:10" ht="9.6" customHeight="1">
      <c r="B1" s="230"/>
      <c r="C1" s="231"/>
      <c r="D1" s="232"/>
      <c r="E1" s="233"/>
      <c r="F1" s="233"/>
      <c r="G1" s="233"/>
      <c r="H1" s="234"/>
    </row>
    <row r="2" spans="2:10" ht="12.75" customHeight="1">
      <c r="B2" s="357" t="s">
        <v>398</v>
      </c>
      <c r="C2" s="357"/>
      <c r="D2" s="357"/>
      <c r="E2" s="357"/>
      <c r="F2" s="357"/>
      <c r="G2" s="357"/>
      <c r="H2" s="234"/>
    </row>
    <row r="3" spans="2:10" ht="24.6">
      <c r="B3" s="357" t="s">
        <v>399</v>
      </c>
      <c r="C3" s="357"/>
      <c r="D3" s="357"/>
      <c r="E3" s="357"/>
      <c r="F3" s="357"/>
      <c r="G3" s="357"/>
      <c r="H3" s="234"/>
    </row>
    <row r="4" spans="2:10" s="240" customFormat="1">
      <c r="B4" s="236">
        <v>1</v>
      </c>
      <c r="C4" s="237" t="s">
        <v>2</v>
      </c>
      <c r="D4" s="237" t="s">
        <v>3</v>
      </c>
      <c r="E4" s="237" t="s">
        <v>4</v>
      </c>
      <c r="F4" s="238" t="s">
        <v>5</v>
      </c>
      <c r="G4" s="239" t="s">
        <v>6</v>
      </c>
    </row>
    <row r="5" spans="2:10" s="243" customFormat="1" ht="51" customHeight="1">
      <c r="B5" s="358" t="s">
        <v>10</v>
      </c>
      <c r="C5" s="359" t="s">
        <v>11</v>
      </c>
      <c r="D5" s="241" t="s">
        <v>400</v>
      </c>
      <c r="E5" s="360" t="s">
        <v>401</v>
      </c>
      <c r="F5" s="360"/>
      <c r="G5" s="360" t="s">
        <v>16</v>
      </c>
    </row>
    <row r="6" spans="2:10" s="245" customFormat="1" ht="55.2" hidden="1" customHeight="1">
      <c r="B6" s="358"/>
      <c r="C6" s="359"/>
      <c r="D6" s="244"/>
      <c r="E6" s="360"/>
      <c r="F6" s="360"/>
      <c r="G6" s="360"/>
    </row>
    <row r="7" spans="2:10" s="245" customFormat="1" ht="25.5" customHeight="1">
      <c r="B7" s="358"/>
      <c r="C7" s="359"/>
      <c r="D7" s="244"/>
      <c r="E7" s="246" t="s">
        <v>402</v>
      </c>
      <c r="F7" s="246" t="s">
        <v>403</v>
      </c>
      <c r="G7" s="242"/>
    </row>
    <row r="8" spans="2:10" s="250" customFormat="1" ht="30.75" customHeight="1">
      <c r="B8" s="358"/>
      <c r="C8" s="359"/>
      <c r="D8" s="247" t="s">
        <v>404</v>
      </c>
      <c r="E8" s="248" t="s">
        <v>405</v>
      </c>
      <c r="F8" s="248" t="s">
        <v>406</v>
      </c>
      <c r="G8" s="249" t="s">
        <v>407</v>
      </c>
    </row>
    <row r="9" spans="2:10" s="250" customFormat="1" ht="12">
      <c r="B9" s="251"/>
      <c r="C9" s="252"/>
      <c r="D9" s="253"/>
      <c r="E9" s="254"/>
      <c r="F9" s="255"/>
      <c r="G9" s="255"/>
    </row>
    <row r="10" spans="2:10">
      <c r="B10" s="256"/>
      <c r="C10" s="257"/>
      <c r="D10" s="258"/>
      <c r="E10" s="259"/>
      <c r="F10" s="259"/>
      <c r="G10" s="260"/>
      <c r="H10" s="234"/>
    </row>
    <row r="11" spans="2:10" ht="12">
      <c r="B11" s="261"/>
      <c r="C11" s="262"/>
      <c r="D11" s="263"/>
      <c r="E11" s="264"/>
      <c r="F11" s="264"/>
      <c r="G11" s="265"/>
      <c r="H11" s="234"/>
      <c r="I11" s="266"/>
    </row>
    <row r="12" spans="2:10" ht="15.75" customHeight="1">
      <c r="B12" s="261"/>
      <c r="C12" s="267"/>
      <c r="D12" s="263"/>
      <c r="E12" s="268"/>
      <c r="F12" s="268"/>
      <c r="G12" s="265"/>
      <c r="H12" s="234"/>
      <c r="I12" s="266"/>
    </row>
    <row r="13" spans="2:10" ht="16.5" customHeight="1">
      <c r="B13" s="269"/>
      <c r="C13" s="270"/>
      <c r="D13" s="271"/>
      <c r="E13" s="268"/>
      <c r="F13" s="268"/>
      <c r="G13" s="265"/>
      <c r="H13" s="234"/>
      <c r="I13" s="272"/>
      <c r="J13" s="272"/>
    </row>
    <row r="14" spans="2:10" ht="16.5" customHeight="1">
      <c r="B14" s="269"/>
      <c r="C14" s="270"/>
      <c r="D14" s="271"/>
      <c r="E14" s="268"/>
      <c r="F14" s="268"/>
      <c r="G14" s="265"/>
      <c r="H14" s="234"/>
      <c r="I14" s="272"/>
      <c r="J14" s="273"/>
    </row>
    <row r="15" spans="2:10" ht="16.5" customHeight="1">
      <c r="B15" s="269"/>
      <c r="C15" s="270"/>
      <c r="D15" s="271"/>
      <c r="E15" s="268"/>
      <c r="F15" s="268"/>
      <c r="G15" s="265"/>
      <c r="H15" s="234"/>
      <c r="I15" s="274"/>
      <c r="J15" s="273"/>
    </row>
    <row r="16" spans="2:10" ht="16.5" customHeight="1">
      <c r="B16" s="275"/>
      <c r="C16" s="276"/>
      <c r="D16" s="277"/>
      <c r="E16" s="278"/>
      <c r="F16" s="278"/>
      <c r="G16" s="279"/>
      <c r="H16" s="234"/>
      <c r="I16" s="272"/>
      <c r="J16" s="273"/>
    </row>
    <row r="17" spans="2:11" ht="16.5" customHeight="1">
      <c r="B17" s="280"/>
      <c r="C17" s="281"/>
      <c r="D17" s="282"/>
      <c r="E17" s="283"/>
      <c r="F17" s="283"/>
      <c r="G17" s="283"/>
      <c r="H17" s="234"/>
      <c r="I17" s="272"/>
      <c r="J17" s="273"/>
    </row>
    <row r="18" spans="2:11" ht="16.5" customHeight="1">
      <c r="B18" s="284"/>
      <c r="C18" s="285"/>
      <c r="D18" s="286"/>
      <c r="E18" s="287"/>
      <c r="F18" s="287"/>
      <c r="G18" s="287"/>
      <c r="H18" s="234"/>
      <c r="I18" s="274"/>
    </row>
    <row r="19" spans="2:11" ht="53.55" customHeight="1">
      <c r="B19" s="288"/>
      <c r="C19" s="289"/>
      <c r="D19" s="290"/>
      <c r="E19" s="291"/>
      <c r="F19" s="291"/>
      <c r="G19" s="291"/>
      <c r="H19" s="234"/>
      <c r="I19" s="292"/>
    </row>
    <row r="20" spans="2:11">
      <c r="B20" s="293"/>
      <c r="C20" s="294"/>
      <c r="D20" s="290"/>
      <c r="E20" s="291"/>
      <c r="F20" s="291"/>
      <c r="G20" s="291"/>
      <c r="H20" s="234"/>
      <c r="K20" s="272"/>
    </row>
    <row r="21" spans="2:11">
      <c r="B21" s="293"/>
      <c r="C21" s="294"/>
      <c r="D21" s="290"/>
      <c r="E21" s="291"/>
      <c r="F21" s="291"/>
      <c r="G21" s="291"/>
      <c r="H21" s="234"/>
      <c r="K21" s="272"/>
    </row>
    <row r="22" spans="2:11">
      <c r="B22" s="293"/>
      <c r="C22" s="294"/>
      <c r="D22" s="290"/>
      <c r="E22" s="291"/>
      <c r="F22" s="291"/>
      <c r="G22" s="291"/>
      <c r="H22" s="234"/>
      <c r="K22" s="272"/>
    </row>
    <row r="23" spans="2:11">
      <c r="B23" s="293"/>
      <c r="C23" s="294"/>
      <c r="D23" s="290"/>
      <c r="E23" s="291"/>
      <c r="F23" s="291"/>
      <c r="G23" s="291"/>
      <c r="H23" s="234"/>
      <c r="K23" s="272"/>
    </row>
    <row r="24" spans="2:11" ht="12">
      <c r="B24" s="295"/>
      <c r="C24" s="296"/>
      <c r="D24" s="297"/>
      <c r="E24" s="291"/>
      <c r="F24" s="291"/>
      <c r="G24" s="291"/>
      <c r="H24" s="234"/>
      <c r="K24" s="272"/>
    </row>
    <row r="25" spans="2:11">
      <c r="B25" s="293"/>
      <c r="C25" s="294"/>
      <c r="D25" s="290"/>
      <c r="E25" s="291"/>
      <c r="F25" s="291"/>
      <c r="G25" s="291"/>
      <c r="H25" s="234"/>
      <c r="K25" s="272"/>
    </row>
    <row r="26" spans="2:11">
      <c r="B26" s="293"/>
      <c r="C26" s="294"/>
      <c r="D26" s="290"/>
      <c r="E26" s="291"/>
      <c r="F26" s="291"/>
      <c r="G26" s="291"/>
      <c r="H26" s="234"/>
      <c r="K26" s="272"/>
    </row>
    <row r="27" spans="2:11">
      <c r="B27" s="293"/>
      <c r="C27" s="294"/>
      <c r="D27" s="290"/>
      <c r="E27" s="291"/>
      <c r="F27" s="291"/>
      <c r="G27" s="291"/>
      <c r="H27" s="234"/>
      <c r="K27" s="272"/>
    </row>
    <row r="28" spans="2:11">
      <c r="B28" s="293"/>
      <c r="C28" s="294"/>
      <c r="D28" s="290"/>
      <c r="E28" s="291"/>
      <c r="F28" s="291"/>
      <c r="G28" s="291"/>
      <c r="H28" s="234"/>
      <c r="K28" s="272"/>
    </row>
    <row r="29" spans="2:11" ht="12">
      <c r="B29" s="295"/>
      <c r="C29" s="296"/>
      <c r="D29" s="297"/>
      <c r="E29" s="291"/>
      <c r="F29" s="291"/>
      <c r="G29" s="291"/>
      <c r="H29" s="234"/>
      <c r="K29" s="272"/>
    </row>
    <row r="30" spans="2:11">
      <c r="B30" s="293"/>
      <c r="C30" s="294"/>
      <c r="D30" s="298"/>
      <c r="E30" s="291"/>
      <c r="F30" s="291"/>
      <c r="G30" s="291"/>
      <c r="H30" s="234"/>
      <c r="K30" s="272"/>
    </row>
    <row r="31" spans="2:11">
      <c r="B31" s="293"/>
      <c r="C31" s="294"/>
      <c r="D31" s="298"/>
      <c r="E31" s="291"/>
      <c r="F31" s="291"/>
      <c r="G31" s="291"/>
      <c r="H31" s="234"/>
      <c r="K31" s="272"/>
    </row>
    <row r="32" spans="2:11" ht="12">
      <c r="B32" s="299"/>
      <c r="C32" s="296"/>
      <c r="D32" s="272"/>
      <c r="E32" s="291"/>
      <c r="F32" s="291"/>
      <c r="G32" s="291"/>
      <c r="H32" s="234"/>
      <c r="K32" s="272"/>
    </row>
    <row r="33" spans="2:11">
      <c r="B33" s="300"/>
      <c r="C33" s="231"/>
      <c r="D33" s="298"/>
      <c r="E33" s="301"/>
      <c r="F33" s="301"/>
      <c r="G33" s="301"/>
      <c r="H33" s="234"/>
      <c r="K33" s="272"/>
    </row>
    <row r="34" spans="2:11">
      <c r="B34" s="300"/>
      <c r="C34" s="231"/>
      <c r="D34" s="298"/>
      <c r="E34" s="301"/>
      <c r="F34" s="301"/>
      <c r="G34" s="301"/>
      <c r="H34" s="234"/>
      <c r="K34" s="272"/>
    </row>
    <row r="35" spans="2:11">
      <c r="B35" s="300"/>
      <c r="C35" s="231"/>
      <c r="D35" s="298"/>
      <c r="E35" s="301"/>
      <c r="F35" s="301"/>
      <c r="G35" s="301"/>
      <c r="H35" s="234"/>
      <c r="K35" s="272"/>
    </row>
    <row r="36" spans="2:11">
      <c r="B36" s="300"/>
      <c r="C36" s="231"/>
      <c r="D36" s="298"/>
      <c r="E36" s="301"/>
      <c r="F36" s="301"/>
      <c r="G36" s="301"/>
      <c r="H36" s="234"/>
      <c r="K36" s="272"/>
    </row>
    <row r="37" spans="2:11">
      <c r="B37" s="300"/>
      <c r="C37" s="231"/>
      <c r="D37" s="298"/>
      <c r="E37" s="301"/>
      <c r="F37" s="301"/>
      <c r="G37" s="301"/>
      <c r="H37" s="234"/>
      <c r="K37" s="272"/>
    </row>
    <row r="38" spans="2:11">
      <c r="B38" s="300"/>
      <c r="C38" s="231"/>
      <c r="D38" s="298"/>
      <c r="E38" s="301"/>
      <c r="F38" s="301"/>
      <c r="G38" s="301"/>
      <c r="H38" s="234"/>
      <c r="K38" s="272"/>
    </row>
    <row r="39" spans="2:11">
      <c r="B39" s="300"/>
      <c r="C39" s="231"/>
      <c r="D39" s="298"/>
      <c r="E39" s="301"/>
      <c r="F39" s="301"/>
      <c r="G39" s="301"/>
      <c r="H39" s="234"/>
      <c r="K39" s="272"/>
    </row>
    <row r="40" spans="2:11">
      <c r="B40" s="300"/>
      <c r="C40" s="231"/>
      <c r="D40" s="298"/>
      <c r="E40" s="301"/>
      <c r="F40" s="301"/>
      <c r="G40" s="301"/>
      <c r="H40" s="234"/>
      <c r="K40" s="272"/>
    </row>
    <row r="41" spans="2:11">
      <c r="B41" s="300"/>
      <c r="C41" s="231"/>
      <c r="D41" s="298"/>
      <c r="E41" s="301"/>
      <c r="F41" s="301"/>
      <c r="G41" s="301"/>
      <c r="H41" s="234"/>
      <c r="K41" s="272"/>
    </row>
    <row r="42" spans="2:11">
      <c r="B42" s="302"/>
      <c r="C42" s="231"/>
      <c r="D42" s="298"/>
      <c r="E42" s="301"/>
      <c r="F42" s="301"/>
      <c r="G42" s="301"/>
      <c r="H42" s="234"/>
      <c r="K42" s="272"/>
    </row>
    <row r="43" spans="2:11">
      <c r="B43" s="302"/>
      <c r="C43" s="231"/>
      <c r="D43" s="298"/>
      <c r="E43" s="301"/>
      <c r="F43" s="301"/>
      <c r="G43" s="301"/>
      <c r="H43" s="234"/>
      <c r="K43" s="272"/>
    </row>
    <row r="44" spans="2:11">
      <c r="B44" s="302"/>
      <c r="C44" s="231"/>
      <c r="D44" s="298"/>
      <c r="E44" s="301"/>
      <c r="F44" s="301"/>
      <c r="G44" s="301"/>
      <c r="H44" s="234"/>
      <c r="K44" s="272"/>
    </row>
    <row r="45" spans="2:11">
      <c r="B45" s="302"/>
      <c r="C45" s="231"/>
      <c r="D45" s="298"/>
      <c r="E45" s="301"/>
      <c r="F45" s="301"/>
      <c r="G45" s="301"/>
      <c r="H45" s="234"/>
      <c r="K45" s="272"/>
    </row>
    <row r="46" spans="2:11">
      <c r="B46" s="302"/>
      <c r="C46" s="231"/>
      <c r="D46" s="298"/>
      <c r="E46" s="301"/>
      <c r="F46" s="301"/>
      <c r="G46" s="301"/>
      <c r="H46" s="234"/>
      <c r="K46" s="272"/>
    </row>
    <row r="47" spans="2:11">
      <c r="B47" s="302"/>
      <c r="C47" s="231"/>
      <c r="D47" s="298"/>
      <c r="E47" s="301"/>
      <c r="F47" s="301"/>
      <c r="G47" s="301"/>
      <c r="H47" s="234"/>
      <c r="K47" s="272"/>
    </row>
    <row r="48" spans="2:11">
      <c r="B48" s="302"/>
      <c r="C48" s="231"/>
      <c r="D48" s="298"/>
      <c r="E48" s="301"/>
      <c r="F48" s="301"/>
      <c r="G48" s="301"/>
      <c r="H48" s="234"/>
      <c r="K48" s="272"/>
    </row>
    <row r="49" spans="2:11" ht="15" customHeight="1">
      <c r="B49" s="299"/>
      <c r="C49" s="296"/>
      <c r="D49" s="300"/>
      <c r="E49" s="291"/>
      <c r="F49" s="291"/>
      <c r="G49" s="291"/>
      <c r="H49" s="234"/>
      <c r="K49" s="272"/>
    </row>
    <row r="50" spans="2:11" ht="26.25" customHeight="1">
      <c r="B50" s="300"/>
      <c r="C50" s="294"/>
      <c r="D50" s="298"/>
      <c r="E50" s="291"/>
      <c r="F50" s="291"/>
      <c r="G50" s="291"/>
      <c r="H50" s="234"/>
    </row>
    <row r="51" spans="2:11" ht="26.25" customHeight="1">
      <c r="B51" s="300"/>
      <c r="C51" s="294"/>
      <c r="D51" s="298"/>
      <c r="E51" s="291"/>
      <c r="F51" s="291"/>
      <c r="G51" s="291"/>
      <c r="H51" s="234"/>
    </row>
    <row r="52" spans="2:11" ht="27.75" customHeight="1">
      <c r="B52" s="300"/>
      <c r="C52" s="294"/>
      <c r="D52" s="298"/>
      <c r="E52" s="291"/>
      <c r="F52" s="291"/>
      <c r="G52" s="291"/>
      <c r="H52" s="234"/>
    </row>
    <row r="53" spans="2:11" ht="27.75" customHeight="1">
      <c r="B53" s="300"/>
      <c r="C53" s="294"/>
      <c r="D53" s="298"/>
      <c r="E53" s="291"/>
      <c r="F53" s="291"/>
      <c r="G53" s="291"/>
      <c r="H53" s="234"/>
    </row>
    <row r="54" spans="2:11" ht="26.25" customHeight="1">
      <c r="B54" s="300"/>
      <c r="C54" s="294"/>
      <c r="D54" s="298"/>
      <c r="E54" s="291"/>
      <c r="F54" s="291"/>
      <c r="G54" s="291"/>
      <c r="H54" s="234"/>
    </row>
    <row r="55" spans="2:11" ht="27" customHeight="1">
      <c r="B55" s="300"/>
      <c r="C55" s="294"/>
      <c r="D55" s="298"/>
      <c r="E55" s="291"/>
      <c r="F55" s="291"/>
      <c r="G55" s="291"/>
      <c r="H55" s="234"/>
    </row>
    <row r="56" spans="2:11">
      <c r="B56" s="300"/>
      <c r="C56" s="294"/>
      <c r="D56" s="298"/>
      <c r="E56" s="291"/>
      <c r="F56" s="291"/>
      <c r="G56" s="291"/>
      <c r="H56" s="234"/>
    </row>
    <row r="57" spans="2:11" ht="58.5" customHeight="1">
      <c r="B57" s="299"/>
      <c r="C57" s="303"/>
      <c r="D57" s="298"/>
      <c r="E57" s="291"/>
      <c r="F57" s="291"/>
      <c r="G57" s="291"/>
      <c r="H57" s="234"/>
    </row>
    <row r="58" spans="2:11" ht="34.5" customHeight="1">
      <c r="B58" s="300"/>
      <c r="C58" s="304"/>
      <c r="D58" s="298"/>
      <c r="E58" s="291"/>
      <c r="F58" s="291"/>
      <c r="G58" s="291"/>
      <c r="H58" s="234"/>
    </row>
    <row r="59" spans="2:11" ht="11.55" customHeight="1">
      <c r="B59" s="302"/>
      <c r="C59" s="294"/>
      <c r="D59" s="298"/>
      <c r="E59" s="291"/>
      <c r="F59" s="291"/>
      <c r="G59" s="291"/>
      <c r="H59" s="234"/>
    </row>
    <row r="60" spans="2:11" ht="34.5" customHeight="1">
      <c r="B60" s="300"/>
      <c r="C60" s="304"/>
      <c r="D60" s="298"/>
      <c r="E60" s="291"/>
      <c r="F60" s="291"/>
      <c r="G60" s="291"/>
      <c r="H60" s="234"/>
    </row>
    <row r="61" spans="2:11" ht="11.55" customHeight="1">
      <c r="B61" s="300"/>
      <c r="C61" s="294"/>
      <c r="D61" s="298"/>
      <c r="E61" s="291"/>
      <c r="F61" s="291"/>
      <c r="G61" s="291"/>
      <c r="H61" s="234"/>
    </row>
    <row r="62" spans="2:11" ht="11.55" customHeight="1">
      <c r="B62" s="300"/>
      <c r="C62" s="294"/>
      <c r="D62" s="298"/>
      <c r="E62" s="291"/>
      <c r="F62" s="291"/>
      <c r="G62" s="291"/>
      <c r="H62" s="234"/>
    </row>
    <row r="63" spans="2:11">
      <c r="B63" s="300"/>
      <c r="C63" s="294"/>
      <c r="D63" s="298"/>
      <c r="E63" s="291"/>
      <c r="F63" s="291"/>
      <c r="G63" s="291"/>
      <c r="H63" s="234"/>
    </row>
    <row r="64" spans="2:11">
      <c r="B64" s="302"/>
      <c r="C64" s="294"/>
      <c r="D64" s="298"/>
      <c r="E64" s="291"/>
      <c r="F64" s="291"/>
      <c r="G64" s="291"/>
      <c r="H64" s="234"/>
    </row>
    <row r="65" spans="2:8" ht="42.75" customHeight="1">
      <c r="B65" s="356"/>
      <c r="C65" s="356"/>
      <c r="D65" s="295"/>
      <c r="E65" s="250"/>
      <c r="F65" s="250"/>
      <c r="G65" s="250"/>
      <c r="H65" s="234"/>
    </row>
    <row r="66" spans="2:8">
      <c r="B66" s="230"/>
      <c r="C66" s="231"/>
      <c r="D66" s="232"/>
      <c r="E66" s="233"/>
      <c r="F66" s="233"/>
      <c r="G66" s="233"/>
      <c r="H66" s="234"/>
    </row>
    <row r="67" spans="2:8" ht="55.05" customHeight="1">
      <c r="B67" s="230"/>
      <c r="C67" s="231"/>
      <c r="D67" s="232"/>
      <c r="E67" s="233"/>
      <c r="F67" s="233"/>
      <c r="G67" s="233"/>
      <c r="H67" s="234"/>
    </row>
    <row r="68" spans="2:8">
      <c r="B68" s="230"/>
      <c r="C68" s="231"/>
      <c r="D68" s="232"/>
      <c r="E68" s="233"/>
      <c r="F68" s="233"/>
      <c r="G68" s="233"/>
      <c r="H68" s="234"/>
    </row>
    <row r="69" spans="2:8" ht="55.05" customHeight="1">
      <c r="B69" s="230"/>
      <c r="C69" s="231"/>
      <c r="D69" s="232"/>
      <c r="E69" s="233"/>
      <c r="F69" s="233"/>
      <c r="G69" s="233"/>
      <c r="H69" s="234"/>
    </row>
    <row r="70" spans="2:8">
      <c r="B70" s="230"/>
      <c r="C70" s="231"/>
      <c r="D70" s="232"/>
      <c r="E70" s="233"/>
      <c r="F70" s="233"/>
      <c r="G70" s="233"/>
      <c r="H70" s="234"/>
    </row>
    <row r="71" spans="2:8">
      <c r="B71" s="230"/>
      <c r="C71" s="231"/>
      <c r="D71" s="232"/>
      <c r="E71" s="233"/>
      <c r="F71" s="233"/>
      <c r="G71" s="233"/>
      <c r="H71" s="234"/>
    </row>
    <row r="72" spans="2:8">
      <c r="B72" s="230"/>
      <c r="C72" s="231"/>
      <c r="D72" s="232"/>
      <c r="E72" s="233"/>
      <c r="F72" s="233"/>
      <c r="G72" s="233"/>
      <c r="H72" s="234"/>
    </row>
    <row r="73" spans="2:8">
      <c r="B73" s="230"/>
      <c r="C73" s="231"/>
      <c r="D73" s="232"/>
      <c r="E73" s="233"/>
      <c r="F73" s="233"/>
      <c r="G73" s="233"/>
      <c r="H73" s="234"/>
    </row>
    <row r="74" spans="2:8">
      <c r="B74" s="230"/>
      <c r="C74" s="231"/>
      <c r="D74" s="232"/>
      <c r="E74" s="233"/>
      <c r="F74" s="233"/>
      <c r="G74" s="233"/>
      <c r="H74" s="234"/>
    </row>
    <row r="75" spans="2:8" ht="55.05" customHeight="1">
      <c r="B75" s="230"/>
      <c r="C75" s="231"/>
      <c r="D75" s="232"/>
      <c r="E75" s="233"/>
      <c r="F75" s="233"/>
      <c r="G75" s="233"/>
      <c r="H75" s="234"/>
    </row>
    <row r="76" spans="2:8">
      <c r="B76" s="230"/>
      <c r="C76" s="231"/>
      <c r="D76" s="232"/>
      <c r="E76" s="233"/>
      <c r="F76" s="233"/>
      <c r="G76" s="233"/>
      <c r="H76" s="234"/>
    </row>
    <row r="77" spans="2:8" ht="55.05" customHeight="1">
      <c r="B77" s="230"/>
      <c r="C77" s="231"/>
      <c r="D77" s="232"/>
      <c r="E77" s="233"/>
      <c r="F77" s="233"/>
      <c r="G77" s="233"/>
      <c r="H77" s="234"/>
    </row>
    <row r="78" spans="2:8">
      <c r="B78" s="230"/>
      <c r="C78" s="231"/>
      <c r="D78" s="232"/>
      <c r="E78" s="233"/>
      <c r="F78" s="233"/>
      <c r="G78" s="233"/>
      <c r="H78" s="234"/>
    </row>
    <row r="79" spans="2:8" ht="55.05" customHeight="1">
      <c r="B79" s="230"/>
      <c r="C79" s="231"/>
      <c r="D79" s="232"/>
      <c r="E79" s="233"/>
      <c r="F79" s="233"/>
      <c r="G79" s="233"/>
      <c r="H79" s="234"/>
    </row>
    <row r="80" spans="2:8">
      <c r="B80" s="230"/>
      <c r="C80" s="231"/>
      <c r="D80" s="232"/>
      <c r="E80" s="233"/>
      <c r="F80" s="233"/>
      <c r="G80" s="233"/>
      <c r="H80" s="234"/>
    </row>
    <row r="81" spans="2:8">
      <c r="B81" s="230"/>
      <c r="C81" s="231"/>
      <c r="D81" s="232"/>
      <c r="E81" s="233"/>
      <c r="F81" s="233"/>
      <c r="G81" s="233"/>
      <c r="H81" s="234"/>
    </row>
    <row r="82" spans="2:8">
      <c r="B82" s="230"/>
      <c r="C82" s="231"/>
      <c r="D82" s="232"/>
      <c r="E82" s="233"/>
      <c r="F82" s="233"/>
      <c r="G82" s="233"/>
      <c r="H82" s="234"/>
    </row>
    <row r="83" spans="2:8">
      <c r="B83" s="230"/>
      <c r="C83" s="231"/>
      <c r="D83" s="232"/>
      <c r="E83" s="233"/>
      <c r="F83" s="233"/>
      <c r="G83" s="233"/>
      <c r="H83" s="234"/>
    </row>
    <row r="84" spans="2:8">
      <c r="B84" s="230"/>
      <c r="C84" s="231"/>
      <c r="D84" s="232"/>
      <c r="E84" s="233"/>
      <c r="F84" s="233"/>
      <c r="G84" s="233"/>
      <c r="H84" s="234"/>
    </row>
    <row r="85" spans="2:8" ht="55.05" customHeight="1">
      <c r="B85" s="230"/>
      <c r="C85" s="231"/>
      <c r="D85" s="232"/>
      <c r="E85" s="233"/>
      <c r="F85" s="233"/>
      <c r="G85" s="233"/>
      <c r="H85" s="234"/>
    </row>
    <row r="86" spans="2:8">
      <c r="B86" s="230"/>
      <c r="C86" s="231"/>
      <c r="D86" s="232"/>
      <c r="E86" s="233"/>
      <c r="F86" s="233"/>
      <c r="G86" s="233"/>
      <c r="H86" s="234"/>
    </row>
    <row r="87" spans="2:8" ht="55.05" customHeight="1">
      <c r="B87" s="230"/>
      <c r="C87" s="231"/>
      <c r="D87" s="232"/>
      <c r="E87" s="233"/>
      <c r="F87" s="233"/>
      <c r="G87" s="233"/>
      <c r="H87" s="234"/>
    </row>
    <row r="88" spans="2:8">
      <c r="B88" s="230"/>
      <c r="C88" s="231"/>
      <c r="D88" s="232"/>
      <c r="E88" s="233"/>
      <c r="F88" s="233"/>
      <c r="G88" s="233"/>
      <c r="H88" s="234"/>
    </row>
    <row r="89" spans="2:8" ht="55.05" customHeight="1">
      <c r="B89" s="230"/>
      <c r="C89" s="231"/>
      <c r="D89" s="232"/>
      <c r="E89" s="233"/>
      <c r="F89" s="233"/>
      <c r="G89" s="233"/>
      <c r="H89" s="234"/>
    </row>
    <row r="90" spans="2:8">
      <c r="B90" s="230"/>
      <c r="C90" s="231"/>
      <c r="D90" s="232"/>
      <c r="E90" s="233"/>
      <c r="F90" s="233"/>
      <c r="G90" s="233"/>
      <c r="H90" s="234"/>
    </row>
    <row r="91" spans="2:8" ht="55.05" customHeight="1">
      <c r="B91" s="230"/>
      <c r="C91" s="231"/>
      <c r="D91" s="232"/>
      <c r="E91" s="233"/>
      <c r="F91" s="233"/>
      <c r="G91" s="233"/>
      <c r="H91" s="234"/>
    </row>
    <row r="92" spans="2:8">
      <c r="B92" s="230"/>
      <c r="C92" s="231"/>
      <c r="D92" s="232"/>
      <c r="E92" s="233"/>
      <c r="F92" s="233"/>
      <c r="G92" s="233"/>
      <c r="H92" s="234"/>
    </row>
    <row r="93" spans="2:8" ht="55.05" customHeight="1">
      <c r="B93" s="230"/>
      <c r="C93" s="231"/>
      <c r="D93" s="232"/>
      <c r="E93" s="233"/>
      <c r="F93" s="233"/>
      <c r="G93" s="233"/>
      <c r="H93" s="234"/>
    </row>
    <row r="94" spans="2:8">
      <c r="B94" s="230"/>
      <c r="C94" s="231"/>
      <c r="D94" s="232"/>
      <c r="E94" s="233"/>
      <c r="F94" s="233"/>
      <c r="G94" s="233"/>
      <c r="H94" s="234"/>
    </row>
    <row r="95" spans="2:8" ht="55.05" customHeight="1">
      <c r="B95" s="230"/>
      <c r="C95" s="231"/>
      <c r="D95" s="232"/>
      <c r="E95" s="233"/>
      <c r="F95" s="233"/>
      <c r="G95" s="233"/>
      <c r="H95" s="234"/>
    </row>
    <row r="96" spans="2:8">
      <c r="B96" s="230"/>
      <c r="C96" s="231"/>
      <c r="D96" s="232"/>
      <c r="E96" s="233"/>
      <c r="F96" s="233"/>
      <c r="G96" s="233"/>
      <c r="H96" s="234"/>
    </row>
    <row r="97" spans="2:8" ht="55.05" customHeight="1">
      <c r="B97" s="230"/>
      <c r="C97" s="231"/>
      <c r="D97" s="232"/>
      <c r="E97" s="233"/>
      <c r="F97" s="233"/>
      <c r="G97" s="233"/>
      <c r="H97" s="234"/>
    </row>
    <row r="98" spans="2:8">
      <c r="B98" s="230"/>
      <c r="C98" s="231"/>
      <c r="D98" s="232"/>
      <c r="E98" s="233"/>
      <c r="F98" s="233"/>
      <c r="G98" s="233"/>
      <c r="H98" s="234"/>
    </row>
    <row r="99" spans="2:8" ht="55.05" customHeight="1">
      <c r="B99" s="230"/>
      <c r="C99" s="231"/>
      <c r="D99" s="232"/>
      <c r="E99" s="233"/>
      <c r="F99" s="233"/>
      <c r="G99" s="233"/>
      <c r="H99" s="234"/>
    </row>
    <row r="100" spans="2:8">
      <c r="B100" s="230"/>
      <c r="C100" s="231"/>
      <c r="D100" s="232"/>
      <c r="E100" s="233"/>
      <c r="F100" s="233"/>
      <c r="G100" s="233"/>
      <c r="H100" s="234"/>
    </row>
    <row r="101" spans="2:8" ht="55.05" customHeight="1">
      <c r="B101" s="230"/>
      <c r="C101" s="231"/>
      <c r="D101" s="232"/>
      <c r="E101" s="233"/>
      <c r="F101" s="233"/>
      <c r="G101" s="233"/>
      <c r="H101" s="234"/>
    </row>
    <row r="102" spans="2:8">
      <c r="B102" s="230"/>
      <c r="C102" s="231"/>
      <c r="D102" s="232"/>
      <c r="E102" s="233"/>
      <c r="F102" s="233"/>
      <c r="G102" s="233"/>
      <c r="H102" s="234"/>
    </row>
    <row r="103" spans="2:8" ht="55.05" customHeight="1">
      <c r="B103" s="230"/>
      <c r="C103" s="231"/>
      <c r="D103" s="232"/>
      <c r="E103" s="233"/>
      <c r="F103" s="233"/>
      <c r="G103" s="233"/>
      <c r="H103" s="234"/>
    </row>
    <row r="104" spans="2:8">
      <c r="B104" s="230"/>
      <c r="C104" s="231"/>
      <c r="D104" s="232"/>
      <c r="E104" s="233"/>
      <c r="F104" s="233"/>
      <c r="G104" s="233"/>
      <c r="H104" s="234"/>
    </row>
    <row r="105" spans="2:8" ht="55.05" customHeight="1">
      <c r="B105" s="230"/>
      <c r="C105" s="231"/>
      <c r="D105" s="232"/>
      <c r="E105" s="233"/>
      <c r="F105" s="233"/>
      <c r="G105" s="233"/>
      <c r="H105" s="234"/>
    </row>
    <row r="106" spans="2:8">
      <c r="B106" s="230"/>
      <c r="C106" s="231"/>
      <c r="D106" s="232"/>
      <c r="E106" s="233"/>
      <c r="F106" s="233"/>
      <c r="G106" s="233"/>
      <c r="H106" s="234"/>
    </row>
    <row r="107" spans="2:8" ht="55.05" customHeight="1">
      <c r="B107" s="230"/>
      <c r="C107" s="231"/>
      <c r="D107" s="232"/>
      <c r="E107" s="233"/>
      <c r="F107" s="233"/>
      <c r="G107" s="233"/>
      <c r="H107" s="234"/>
    </row>
    <row r="108" spans="2:8">
      <c r="B108" s="230"/>
      <c r="C108" s="231"/>
      <c r="D108" s="232"/>
      <c r="E108" s="233"/>
      <c r="F108" s="233"/>
      <c r="G108" s="233"/>
      <c r="H108" s="234"/>
    </row>
    <row r="109" spans="2:8" ht="55.05" customHeight="1">
      <c r="B109" s="230"/>
      <c r="C109" s="231"/>
      <c r="D109" s="232"/>
      <c r="E109" s="233"/>
      <c r="F109" s="233"/>
      <c r="G109" s="233"/>
      <c r="H109" s="234"/>
    </row>
    <row r="110" spans="2:8">
      <c r="B110" s="230"/>
      <c r="C110" s="231"/>
      <c r="D110" s="232"/>
      <c r="E110" s="233"/>
      <c r="F110" s="233"/>
      <c r="G110" s="233"/>
      <c r="H110" s="234"/>
    </row>
    <row r="111" spans="2:8" ht="55.05" customHeight="1">
      <c r="B111" s="230"/>
      <c r="C111" s="231"/>
      <c r="D111" s="232"/>
      <c r="E111" s="233"/>
      <c r="F111" s="233"/>
      <c r="G111" s="233"/>
      <c r="H111" s="234"/>
    </row>
    <row r="112" spans="2:8">
      <c r="B112" s="230"/>
      <c r="C112" s="231"/>
      <c r="D112" s="232"/>
      <c r="E112" s="233"/>
      <c r="F112" s="233"/>
      <c r="G112" s="233"/>
      <c r="H112" s="234"/>
    </row>
    <row r="113" spans="2:8" ht="55.05" customHeight="1">
      <c r="B113" s="230"/>
      <c r="C113" s="231"/>
      <c r="D113" s="232"/>
      <c r="E113" s="233"/>
      <c r="F113" s="233"/>
      <c r="G113" s="233"/>
      <c r="H113" s="234"/>
    </row>
    <row r="114" spans="2:8">
      <c r="B114" s="230"/>
      <c r="C114" s="231"/>
      <c r="D114" s="232"/>
      <c r="E114" s="233"/>
      <c r="F114" s="233"/>
      <c r="G114" s="233"/>
      <c r="H114" s="234"/>
    </row>
    <row r="115" spans="2:8" ht="55.05" customHeight="1">
      <c r="B115" s="230"/>
      <c r="C115" s="231"/>
      <c r="D115" s="232"/>
      <c r="E115" s="233"/>
      <c r="F115" s="233"/>
      <c r="G115" s="233"/>
      <c r="H115" s="234"/>
    </row>
    <row r="116" spans="2:8">
      <c r="B116" s="230"/>
      <c r="C116" s="231"/>
      <c r="D116" s="232"/>
      <c r="E116" s="233"/>
      <c r="F116" s="233"/>
      <c r="G116" s="233"/>
      <c r="H116" s="234"/>
    </row>
    <row r="117" spans="2:8" ht="55.05" customHeight="1">
      <c r="B117" s="230"/>
      <c r="C117" s="231"/>
      <c r="D117" s="232"/>
      <c r="E117" s="233"/>
      <c r="F117" s="233"/>
      <c r="G117" s="233"/>
      <c r="H117" s="234"/>
    </row>
    <row r="118" spans="2:8">
      <c r="B118" s="230"/>
      <c r="C118" s="231"/>
      <c r="D118" s="232"/>
      <c r="E118" s="233"/>
      <c r="F118" s="233"/>
      <c r="G118" s="233"/>
      <c r="H118" s="234"/>
    </row>
    <row r="119" spans="2:8" ht="55.05" customHeight="1">
      <c r="B119" s="230"/>
      <c r="C119" s="231"/>
      <c r="D119" s="232"/>
      <c r="E119" s="233"/>
      <c r="F119" s="233"/>
      <c r="G119" s="233"/>
      <c r="H119" s="234"/>
    </row>
    <row r="120" spans="2:8">
      <c r="B120" s="230"/>
      <c r="C120" s="231"/>
      <c r="D120" s="232"/>
      <c r="E120" s="233"/>
      <c r="F120" s="233"/>
      <c r="G120" s="233"/>
      <c r="H120" s="234"/>
    </row>
    <row r="121" spans="2:8" ht="55.05" customHeight="1">
      <c r="B121" s="230"/>
      <c r="C121" s="231"/>
      <c r="D121" s="232"/>
      <c r="E121" s="233"/>
      <c r="F121" s="233"/>
      <c r="G121" s="233"/>
      <c r="H121" s="234"/>
    </row>
    <row r="122" spans="2:8">
      <c r="B122" s="230"/>
      <c r="C122" s="231"/>
      <c r="D122" s="232"/>
      <c r="E122" s="233"/>
      <c r="F122" s="233"/>
      <c r="G122" s="233"/>
      <c r="H122" s="234"/>
    </row>
    <row r="123" spans="2:8" ht="55.05" customHeight="1">
      <c r="B123" s="230"/>
      <c r="C123" s="231"/>
      <c r="D123" s="232"/>
      <c r="E123" s="233"/>
      <c r="F123" s="233"/>
      <c r="G123" s="233"/>
      <c r="H123" s="234"/>
    </row>
    <row r="124" spans="2:8">
      <c r="B124" s="230"/>
      <c r="C124" s="231"/>
      <c r="D124" s="232"/>
      <c r="E124" s="233"/>
      <c r="F124" s="233"/>
      <c r="G124" s="233"/>
      <c r="H124" s="234"/>
    </row>
    <row r="125" spans="2:8" ht="55.05" customHeight="1">
      <c r="B125" s="230"/>
      <c r="C125" s="231"/>
      <c r="D125" s="232"/>
      <c r="E125" s="233"/>
      <c r="F125" s="233"/>
      <c r="G125" s="233"/>
      <c r="H125" s="234"/>
    </row>
    <row r="126" spans="2:8">
      <c r="B126" s="230"/>
      <c r="C126" s="231"/>
      <c r="D126" s="232"/>
      <c r="E126" s="233"/>
      <c r="F126" s="233"/>
      <c r="G126" s="233"/>
      <c r="H126" s="234"/>
    </row>
    <row r="127" spans="2:8" ht="55.05" customHeight="1">
      <c r="B127" s="230"/>
      <c r="C127" s="231"/>
      <c r="D127" s="232"/>
      <c r="E127" s="233"/>
      <c r="F127" s="233"/>
      <c r="G127" s="233"/>
      <c r="H127" s="234"/>
    </row>
    <row r="128" spans="2:8">
      <c r="B128" s="230"/>
      <c r="C128" s="231"/>
      <c r="D128" s="232"/>
      <c r="E128" s="233"/>
      <c r="F128" s="233"/>
      <c r="G128" s="233"/>
      <c r="H128" s="234"/>
    </row>
    <row r="129" spans="2:8" ht="55.05" customHeight="1">
      <c r="B129" s="230"/>
      <c r="C129" s="231"/>
      <c r="D129" s="232"/>
      <c r="E129" s="233"/>
      <c r="F129" s="233"/>
      <c r="G129" s="233"/>
      <c r="H129" s="234"/>
    </row>
    <row r="130" spans="2:8">
      <c r="B130" s="230"/>
      <c r="C130" s="231"/>
      <c r="D130" s="232"/>
      <c r="E130" s="233"/>
      <c r="F130" s="233"/>
      <c r="G130" s="233"/>
      <c r="H130" s="234"/>
    </row>
    <row r="131" spans="2:8" ht="55.05" customHeight="1">
      <c r="B131" s="230"/>
      <c r="C131" s="231"/>
      <c r="D131" s="232"/>
      <c r="E131" s="233"/>
      <c r="F131" s="233"/>
      <c r="G131" s="233"/>
      <c r="H131" s="234"/>
    </row>
    <row r="132" spans="2:8">
      <c r="B132" s="230"/>
      <c r="C132" s="231"/>
      <c r="D132" s="232"/>
      <c r="E132" s="233"/>
      <c r="F132" s="233"/>
      <c r="G132" s="233"/>
      <c r="H132" s="234"/>
    </row>
    <row r="133" spans="2:8" ht="55.05" customHeight="1">
      <c r="B133" s="230"/>
      <c r="C133" s="231"/>
      <c r="D133" s="232"/>
      <c r="E133" s="233"/>
      <c r="F133" s="233"/>
      <c r="G133" s="233"/>
      <c r="H133" s="234"/>
    </row>
    <row r="134" spans="2:8">
      <c r="B134" s="230"/>
      <c r="C134" s="231"/>
      <c r="D134" s="232"/>
      <c r="E134" s="233"/>
      <c r="F134" s="233"/>
      <c r="G134" s="233"/>
      <c r="H134" s="234"/>
    </row>
    <row r="135" spans="2:8" ht="55.05" customHeight="1">
      <c r="B135" s="230"/>
      <c r="C135" s="231"/>
      <c r="D135" s="232"/>
      <c r="E135" s="233"/>
      <c r="F135" s="233"/>
      <c r="G135" s="233"/>
      <c r="H135" s="234"/>
    </row>
    <row r="136" spans="2:8">
      <c r="B136" s="230"/>
      <c r="C136" s="231"/>
      <c r="D136" s="232"/>
      <c r="E136" s="233"/>
      <c r="F136" s="233"/>
      <c r="G136" s="233"/>
      <c r="H136" s="234"/>
    </row>
    <row r="137" spans="2:8" ht="55.05" customHeight="1">
      <c r="B137" s="230"/>
      <c r="C137" s="231"/>
      <c r="D137" s="232"/>
      <c r="E137" s="233"/>
      <c r="F137" s="233"/>
      <c r="G137" s="233"/>
      <c r="H137" s="234"/>
    </row>
    <row r="138" spans="2:8">
      <c r="B138" s="230"/>
      <c r="C138" s="231"/>
      <c r="D138" s="232"/>
      <c r="E138" s="233"/>
      <c r="F138" s="233"/>
      <c r="G138" s="233"/>
      <c r="H138" s="234"/>
    </row>
    <row r="139" spans="2:8">
      <c r="B139" s="230"/>
      <c r="C139" s="231"/>
      <c r="D139" s="232"/>
      <c r="E139" s="233"/>
      <c r="F139" s="233"/>
      <c r="G139" s="233"/>
      <c r="H139" s="234"/>
    </row>
    <row r="140" spans="2:8">
      <c r="B140" s="230"/>
      <c r="C140" s="231"/>
      <c r="D140" s="232"/>
      <c r="E140" s="233"/>
      <c r="F140" s="233"/>
      <c r="G140" s="233"/>
      <c r="H140" s="234"/>
    </row>
    <row r="141" spans="2:8">
      <c r="B141" s="230"/>
      <c r="C141" s="231"/>
      <c r="D141" s="232"/>
      <c r="E141" s="233"/>
      <c r="F141" s="233"/>
      <c r="G141" s="233"/>
      <c r="H141" s="234"/>
    </row>
    <row r="142" spans="2:8">
      <c r="B142" s="230"/>
      <c r="C142" s="231"/>
      <c r="D142" s="232"/>
      <c r="E142" s="233"/>
      <c r="F142" s="233"/>
      <c r="G142" s="233"/>
      <c r="H142" s="234"/>
    </row>
    <row r="143" spans="2:8" ht="55.05" customHeight="1">
      <c r="B143" s="230"/>
      <c r="C143" s="231"/>
      <c r="D143" s="232"/>
      <c r="E143" s="233"/>
      <c r="F143" s="233"/>
      <c r="G143" s="233"/>
      <c r="H143" s="234"/>
    </row>
    <row r="144" spans="2:8">
      <c r="B144" s="230"/>
      <c r="C144" s="231"/>
      <c r="D144" s="232"/>
      <c r="E144" s="233"/>
      <c r="F144" s="233"/>
      <c r="G144" s="233"/>
      <c r="H144" s="234"/>
    </row>
    <row r="145" spans="2:8" ht="55.05" customHeight="1">
      <c r="B145" s="230"/>
      <c r="C145" s="231"/>
      <c r="D145" s="232"/>
      <c r="E145" s="233"/>
      <c r="F145" s="233"/>
      <c r="G145" s="233"/>
      <c r="H145" s="234"/>
    </row>
    <row r="146" spans="2:8">
      <c r="B146" s="230"/>
      <c r="C146" s="231"/>
      <c r="D146" s="232"/>
      <c r="E146" s="233"/>
      <c r="F146" s="233"/>
      <c r="G146" s="233"/>
      <c r="H146" s="234"/>
    </row>
    <row r="147" spans="2:8" ht="55.05" customHeight="1">
      <c r="B147" s="230"/>
      <c r="C147" s="231"/>
      <c r="D147" s="232"/>
      <c r="E147" s="233"/>
      <c r="F147" s="233"/>
      <c r="G147" s="233"/>
      <c r="H147" s="234"/>
    </row>
    <row r="148" spans="2:8">
      <c r="B148" s="230"/>
      <c r="C148" s="231"/>
      <c r="D148" s="232"/>
      <c r="E148" s="233"/>
      <c r="F148" s="233"/>
      <c r="G148" s="233"/>
      <c r="H148" s="234"/>
    </row>
    <row r="149" spans="2:8" ht="55.05" customHeight="1">
      <c r="B149" s="230"/>
      <c r="C149" s="231"/>
      <c r="D149" s="232"/>
      <c r="E149" s="233"/>
      <c r="F149" s="233"/>
      <c r="G149" s="233"/>
      <c r="H149" s="234"/>
    </row>
    <row r="150" spans="2:8">
      <c r="B150" s="230"/>
      <c r="C150" s="231"/>
      <c r="D150" s="232"/>
      <c r="E150" s="233"/>
      <c r="F150" s="233"/>
      <c r="G150" s="233"/>
      <c r="H150" s="234"/>
    </row>
    <row r="151" spans="2:8" ht="55.05" customHeight="1">
      <c r="B151" s="230"/>
      <c r="C151" s="231"/>
      <c r="D151" s="232"/>
      <c r="E151" s="233"/>
      <c r="F151" s="233"/>
      <c r="G151" s="233"/>
      <c r="H151" s="234"/>
    </row>
    <row r="152" spans="2:8">
      <c r="B152" s="230"/>
      <c r="C152" s="231"/>
      <c r="D152" s="232"/>
      <c r="E152" s="233"/>
      <c r="F152" s="233"/>
      <c r="G152" s="233"/>
      <c r="H152" s="234"/>
    </row>
    <row r="153" spans="2:8" ht="55.05" customHeight="1">
      <c r="B153" s="230"/>
      <c r="C153" s="231"/>
      <c r="D153" s="232"/>
      <c r="E153" s="233"/>
      <c r="F153" s="233"/>
      <c r="G153" s="233"/>
      <c r="H153" s="234"/>
    </row>
    <row r="154" spans="2:8">
      <c r="B154" s="230"/>
      <c r="C154" s="231"/>
      <c r="D154" s="232"/>
      <c r="E154" s="233"/>
      <c r="F154" s="233"/>
      <c r="G154" s="233"/>
      <c r="H154" s="234"/>
    </row>
    <row r="155" spans="2:8" ht="55.05" customHeight="1">
      <c r="B155" s="230"/>
      <c r="C155" s="231"/>
      <c r="D155" s="232"/>
      <c r="E155" s="233"/>
      <c r="F155" s="233"/>
      <c r="G155" s="233"/>
      <c r="H155" s="234"/>
    </row>
    <row r="156" spans="2:8">
      <c r="B156" s="230"/>
      <c r="C156" s="231"/>
      <c r="D156" s="232"/>
      <c r="E156" s="233"/>
      <c r="F156" s="233"/>
      <c r="G156" s="233"/>
      <c r="H156" s="234"/>
    </row>
    <row r="157" spans="2:8">
      <c r="B157" s="230"/>
      <c r="C157" s="231"/>
      <c r="D157" s="232"/>
      <c r="E157" s="233"/>
      <c r="F157" s="233"/>
      <c r="G157" s="233"/>
      <c r="H157" s="234"/>
    </row>
    <row r="158" spans="2:8">
      <c r="B158" s="230"/>
      <c r="C158" s="231"/>
      <c r="D158" s="232"/>
      <c r="E158" s="233"/>
      <c r="F158" s="233"/>
      <c r="G158" s="233"/>
      <c r="H158" s="234"/>
    </row>
    <row r="159" spans="2:8">
      <c r="B159" s="230"/>
      <c r="C159" s="231"/>
      <c r="D159" s="232"/>
      <c r="E159" s="233"/>
      <c r="F159" s="233"/>
      <c r="G159" s="233"/>
      <c r="H159" s="234"/>
    </row>
    <row r="160" spans="2:8">
      <c r="B160" s="230"/>
      <c r="C160" s="231"/>
      <c r="D160" s="232"/>
      <c r="E160" s="233"/>
      <c r="F160" s="233"/>
      <c r="G160" s="233"/>
      <c r="H160" s="234"/>
    </row>
    <row r="161" spans="2:8" ht="55.05" customHeight="1">
      <c r="B161" s="230"/>
      <c r="C161" s="231"/>
      <c r="D161" s="232"/>
      <c r="E161" s="233"/>
      <c r="F161" s="233"/>
      <c r="G161" s="233"/>
      <c r="H161" s="234"/>
    </row>
    <row r="162" spans="2:8">
      <c r="B162" s="230"/>
      <c r="C162" s="231"/>
      <c r="D162" s="232"/>
      <c r="E162" s="233"/>
      <c r="F162" s="233"/>
      <c r="G162" s="233"/>
      <c r="H162" s="234"/>
    </row>
    <row r="163" spans="2:8" ht="55.05" customHeight="1">
      <c r="B163" s="230"/>
      <c r="C163" s="231"/>
      <c r="D163" s="232"/>
      <c r="E163" s="233"/>
      <c r="F163" s="233"/>
      <c r="G163" s="233"/>
      <c r="H163" s="234"/>
    </row>
    <row r="164" spans="2:8">
      <c r="B164" s="230"/>
      <c r="C164" s="231"/>
      <c r="D164" s="232"/>
      <c r="E164" s="233"/>
      <c r="F164" s="233"/>
      <c r="G164" s="233"/>
      <c r="H164" s="234"/>
    </row>
    <row r="165" spans="2:8" ht="55.05" customHeight="1">
      <c r="B165" s="230"/>
      <c r="C165" s="231"/>
      <c r="D165" s="232"/>
      <c r="E165" s="233"/>
      <c r="F165" s="233"/>
      <c r="G165" s="233"/>
      <c r="H165" s="234"/>
    </row>
    <row r="166" spans="2:8">
      <c r="B166" s="230"/>
      <c r="C166" s="231"/>
      <c r="D166" s="232"/>
      <c r="E166" s="233"/>
      <c r="F166" s="233"/>
      <c r="G166" s="233"/>
      <c r="H166" s="234"/>
    </row>
    <row r="167" spans="2:8">
      <c r="B167" s="230"/>
      <c r="C167" s="231"/>
      <c r="D167" s="232"/>
      <c r="E167" s="233"/>
      <c r="F167" s="233"/>
      <c r="G167" s="233"/>
      <c r="H167" s="234"/>
    </row>
    <row r="168" spans="2:8">
      <c r="B168" s="230"/>
      <c r="C168" s="231"/>
      <c r="D168" s="232"/>
      <c r="E168" s="233"/>
      <c r="F168" s="233"/>
      <c r="G168" s="233"/>
      <c r="H168" s="234"/>
    </row>
    <row r="169" spans="2:8" ht="55.05" customHeight="1">
      <c r="B169" s="230"/>
      <c r="C169" s="231"/>
      <c r="D169" s="232"/>
      <c r="E169" s="233"/>
      <c r="F169" s="233"/>
      <c r="G169" s="233"/>
      <c r="H169" s="234"/>
    </row>
    <row r="170" spans="2:8">
      <c r="B170" s="230"/>
      <c r="C170" s="231"/>
      <c r="D170" s="232"/>
      <c r="E170" s="233"/>
      <c r="F170" s="233"/>
      <c r="G170" s="233"/>
      <c r="H170" s="234"/>
    </row>
    <row r="171" spans="2:8" ht="55.05" customHeight="1">
      <c r="B171" s="230"/>
      <c r="C171" s="231"/>
      <c r="D171" s="232"/>
      <c r="E171" s="233"/>
      <c r="F171" s="233"/>
      <c r="G171" s="233"/>
      <c r="H171" s="234"/>
    </row>
    <row r="172" spans="2:8">
      <c r="B172" s="230"/>
      <c r="C172" s="231"/>
      <c r="D172" s="232"/>
      <c r="E172" s="233"/>
      <c r="F172" s="233"/>
      <c r="G172" s="233"/>
      <c r="H172" s="234"/>
    </row>
    <row r="173" spans="2:8" ht="55.05" customHeight="1">
      <c r="B173" s="230"/>
      <c r="C173" s="231"/>
      <c r="D173" s="232"/>
      <c r="E173" s="233"/>
      <c r="F173" s="233"/>
      <c r="G173" s="233"/>
      <c r="H173" s="234"/>
    </row>
    <row r="174" spans="2:8" ht="55.05" customHeight="1">
      <c r="B174" s="230"/>
      <c r="C174" s="231"/>
      <c r="D174" s="232"/>
      <c r="E174" s="233"/>
      <c r="F174" s="233"/>
      <c r="G174" s="233"/>
      <c r="H174" s="234"/>
    </row>
    <row r="175" spans="2:8" ht="55.05" customHeight="1">
      <c r="B175" s="230"/>
      <c r="C175" s="231"/>
      <c r="D175" s="232"/>
      <c r="E175" s="233"/>
      <c r="F175" s="233"/>
      <c r="G175" s="233"/>
      <c r="H175" s="234"/>
    </row>
    <row r="176" spans="2:8" ht="55.05" customHeight="1">
      <c r="B176" s="230"/>
      <c r="C176" s="231"/>
      <c r="D176" s="232"/>
      <c r="E176" s="233"/>
      <c r="F176" s="233"/>
      <c r="G176" s="233"/>
      <c r="H176" s="234"/>
    </row>
    <row r="177" spans="2:8" ht="55.05" customHeight="1">
      <c r="B177" s="230"/>
      <c r="C177" s="231"/>
      <c r="D177" s="232"/>
      <c r="E177" s="233"/>
      <c r="F177" s="233"/>
      <c r="G177" s="233"/>
      <c r="H177" s="234"/>
    </row>
    <row r="178" spans="2:8" ht="55.05" customHeight="1">
      <c r="B178" s="230"/>
      <c r="C178" s="231"/>
      <c r="D178" s="232"/>
      <c r="E178" s="233"/>
      <c r="F178" s="233"/>
      <c r="G178" s="233"/>
      <c r="H178" s="234"/>
    </row>
    <row r="179" spans="2:8" ht="55.05" customHeight="1">
      <c r="B179" s="230"/>
      <c r="C179" s="231"/>
      <c r="D179" s="232"/>
      <c r="E179" s="233"/>
      <c r="F179" s="233"/>
      <c r="G179" s="233"/>
      <c r="H179" s="234"/>
    </row>
    <row r="180" spans="2:8" ht="55.05" customHeight="1">
      <c r="B180" s="230"/>
      <c r="C180" s="231"/>
      <c r="D180" s="232"/>
      <c r="E180" s="233"/>
      <c r="F180" s="233"/>
      <c r="G180" s="233"/>
      <c r="H180" s="234"/>
    </row>
    <row r="181" spans="2:8">
      <c r="B181" s="230"/>
      <c r="C181" s="231"/>
      <c r="D181" s="232"/>
      <c r="E181" s="233"/>
      <c r="F181" s="233"/>
      <c r="G181" s="233"/>
      <c r="H181" s="234"/>
    </row>
    <row r="182" spans="2:8">
      <c r="B182" s="230"/>
      <c r="C182" s="231"/>
      <c r="D182" s="232"/>
      <c r="E182" s="233"/>
      <c r="F182" s="233"/>
      <c r="G182" s="233"/>
      <c r="H182" s="234"/>
    </row>
    <row r="183" spans="2:8">
      <c r="B183" s="230"/>
      <c r="C183" s="231"/>
      <c r="D183" s="232"/>
      <c r="E183" s="233"/>
      <c r="F183" s="233"/>
      <c r="G183" s="233"/>
      <c r="H183" s="234"/>
    </row>
    <row r="184" spans="2:8">
      <c r="B184" s="230"/>
      <c r="C184" s="231"/>
      <c r="D184" s="232"/>
      <c r="E184" s="233"/>
      <c r="F184" s="233"/>
      <c r="G184" s="233"/>
      <c r="H184" s="234"/>
    </row>
    <row r="185" spans="2:8" ht="55.05" customHeight="1">
      <c r="B185" s="230"/>
      <c r="C185" s="231"/>
      <c r="D185" s="232"/>
      <c r="E185" s="233"/>
      <c r="F185" s="233"/>
      <c r="G185" s="233"/>
      <c r="H185" s="234"/>
    </row>
    <row r="186" spans="2:8">
      <c r="B186" s="230"/>
      <c r="C186" s="231"/>
      <c r="D186" s="232"/>
      <c r="E186" s="233"/>
      <c r="F186" s="233"/>
      <c r="G186" s="233"/>
      <c r="H186" s="234"/>
    </row>
    <row r="187" spans="2:8" ht="55.05" customHeight="1">
      <c r="B187" s="230"/>
      <c r="C187" s="231"/>
      <c r="D187" s="232"/>
      <c r="E187" s="233"/>
      <c r="F187" s="233"/>
      <c r="G187" s="233"/>
      <c r="H187" s="234"/>
    </row>
    <row r="188" spans="2:8">
      <c r="B188" s="230"/>
      <c r="C188" s="231"/>
      <c r="D188" s="232"/>
      <c r="E188" s="233"/>
      <c r="F188" s="233"/>
      <c r="G188" s="233"/>
      <c r="H188" s="234"/>
    </row>
    <row r="189" spans="2:8" ht="55.05" customHeight="1">
      <c r="B189" s="230"/>
      <c r="C189" s="231"/>
      <c r="D189" s="232"/>
      <c r="E189" s="233"/>
      <c r="F189" s="233"/>
      <c r="G189" s="233"/>
      <c r="H189" s="234"/>
    </row>
    <row r="190" spans="2:8">
      <c r="B190" s="230"/>
      <c r="C190" s="231"/>
      <c r="D190" s="232"/>
      <c r="E190" s="233"/>
      <c r="F190" s="233"/>
      <c r="G190" s="233"/>
      <c r="H190" s="234"/>
    </row>
    <row r="191" spans="2:8" ht="55.05" customHeight="1">
      <c r="B191" s="230"/>
      <c r="C191" s="231"/>
      <c r="D191" s="232"/>
      <c r="E191" s="233"/>
      <c r="F191" s="233"/>
      <c r="G191" s="233"/>
      <c r="H191" s="234"/>
    </row>
    <row r="192" spans="2:8">
      <c r="B192" s="230"/>
      <c r="C192" s="231"/>
      <c r="D192" s="232"/>
      <c r="E192" s="233"/>
      <c r="F192" s="233"/>
      <c r="G192" s="233"/>
      <c r="H192" s="234"/>
    </row>
    <row r="193" spans="2:8" ht="55.05" customHeight="1">
      <c r="B193" s="230"/>
      <c r="C193" s="231"/>
      <c r="D193" s="232"/>
      <c r="E193" s="233"/>
      <c r="F193" s="233"/>
      <c r="G193" s="233"/>
      <c r="H193" s="234"/>
    </row>
    <row r="194" spans="2:8" ht="55.05" customHeight="1">
      <c r="B194" s="230"/>
      <c r="C194" s="231"/>
      <c r="D194" s="232"/>
      <c r="E194" s="233"/>
      <c r="F194" s="233"/>
      <c r="G194" s="233"/>
      <c r="H194" s="234"/>
    </row>
    <row r="195" spans="2:8" ht="55.05" customHeight="1">
      <c r="B195" s="230"/>
      <c r="C195" s="231"/>
      <c r="D195" s="232"/>
      <c r="E195" s="233"/>
      <c r="F195" s="233"/>
      <c r="G195" s="233"/>
      <c r="H195" s="234"/>
    </row>
    <row r="196" spans="2:8" ht="55.05" customHeight="1">
      <c r="B196" s="230"/>
      <c r="C196" s="231"/>
      <c r="D196" s="232"/>
      <c r="E196" s="233"/>
      <c r="F196" s="233"/>
      <c r="G196" s="233"/>
      <c r="H196" s="234"/>
    </row>
    <row r="197" spans="2:8" ht="55.05" customHeight="1">
      <c r="B197" s="230"/>
      <c r="C197" s="231"/>
      <c r="D197" s="232"/>
      <c r="E197" s="233"/>
      <c r="F197" s="233"/>
      <c r="G197" s="233"/>
      <c r="H197" s="234"/>
    </row>
    <row r="198" spans="2:8" ht="55.05" customHeight="1">
      <c r="B198" s="230"/>
      <c r="C198" s="231"/>
      <c r="D198" s="232"/>
      <c r="E198" s="233"/>
      <c r="F198" s="233"/>
      <c r="G198" s="233"/>
      <c r="H198" s="234"/>
    </row>
    <row r="199" spans="2:8" ht="55.05" customHeight="1">
      <c r="B199" s="230"/>
      <c r="C199" s="231"/>
      <c r="D199" s="232"/>
      <c r="E199" s="233"/>
      <c r="F199" s="233"/>
      <c r="G199" s="233"/>
      <c r="H199" s="234"/>
    </row>
    <row r="200" spans="2:8" ht="55.05" customHeight="1">
      <c r="B200" s="230"/>
      <c r="C200" s="231"/>
      <c r="D200" s="232"/>
      <c r="E200" s="233"/>
      <c r="F200" s="233"/>
      <c r="G200" s="233"/>
      <c r="H200" s="234"/>
    </row>
    <row r="201" spans="2:8" ht="55.05" customHeight="1">
      <c r="B201" s="230"/>
      <c r="C201" s="231"/>
      <c r="D201" s="232"/>
      <c r="E201" s="233"/>
      <c r="F201" s="233"/>
      <c r="G201" s="233"/>
      <c r="H201" s="234"/>
    </row>
    <row r="202" spans="2:8" ht="55.05" customHeight="1">
      <c r="B202" s="230"/>
      <c r="C202" s="231"/>
      <c r="D202" s="232"/>
      <c r="E202" s="233"/>
      <c r="F202" s="233"/>
      <c r="G202" s="233"/>
      <c r="H202" s="234"/>
    </row>
    <row r="203" spans="2:8" ht="55.05" customHeight="1">
      <c r="B203" s="230"/>
      <c r="C203" s="231"/>
      <c r="D203" s="232"/>
      <c r="E203" s="233"/>
      <c r="F203" s="233"/>
      <c r="G203" s="233"/>
      <c r="H203" s="234"/>
    </row>
    <row r="204" spans="2:8" ht="55.05" customHeight="1">
      <c r="B204" s="230"/>
      <c r="C204" s="231"/>
      <c r="D204" s="232"/>
      <c r="E204" s="233"/>
      <c r="F204" s="233"/>
      <c r="G204" s="233"/>
      <c r="H204" s="234"/>
    </row>
    <row r="205" spans="2:8" ht="55.05" customHeight="1">
      <c r="B205" s="230"/>
      <c r="C205" s="231"/>
      <c r="D205" s="232"/>
      <c r="E205" s="233"/>
      <c r="F205" s="233"/>
      <c r="G205" s="233"/>
      <c r="H205" s="234"/>
    </row>
    <row r="206" spans="2:8" ht="55.05" customHeight="1">
      <c r="B206" s="230"/>
      <c r="C206" s="231"/>
      <c r="D206" s="232"/>
      <c r="E206" s="233"/>
      <c r="F206" s="233"/>
      <c r="G206" s="233"/>
      <c r="H206" s="234"/>
    </row>
    <row r="207" spans="2:8" ht="55.05" customHeight="1">
      <c r="B207" s="230"/>
      <c r="C207" s="231"/>
      <c r="D207" s="232"/>
      <c r="E207" s="233"/>
      <c r="F207" s="233"/>
      <c r="G207" s="233"/>
      <c r="H207" s="234"/>
    </row>
    <row r="208" spans="2:8" ht="55.05" customHeight="1">
      <c r="B208" s="230"/>
      <c r="C208" s="231"/>
      <c r="D208" s="232"/>
      <c r="E208" s="233"/>
      <c r="F208" s="233"/>
      <c r="G208" s="233"/>
      <c r="H208" s="234"/>
    </row>
    <row r="209" spans="2:8" ht="55.05" customHeight="1">
      <c r="B209" s="230"/>
      <c r="C209" s="231"/>
      <c r="D209" s="232"/>
      <c r="E209" s="233"/>
      <c r="F209" s="233"/>
      <c r="G209" s="233"/>
      <c r="H209" s="234"/>
    </row>
    <row r="210" spans="2:8" ht="55.05" customHeight="1">
      <c r="B210" s="230"/>
      <c r="C210" s="231"/>
      <c r="D210" s="232"/>
      <c r="E210" s="233"/>
      <c r="F210" s="233"/>
      <c r="G210" s="233"/>
      <c r="H210" s="234"/>
    </row>
    <row r="211" spans="2:8" ht="55.05" customHeight="1">
      <c r="B211" s="230"/>
      <c r="C211" s="231"/>
      <c r="D211" s="232"/>
      <c r="E211" s="233"/>
      <c r="F211" s="233"/>
      <c r="G211" s="233"/>
      <c r="H211" s="234"/>
    </row>
    <row r="212" spans="2:8" ht="55.05" customHeight="1">
      <c r="B212" s="230"/>
      <c r="C212" s="231"/>
      <c r="D212" s="232"/>
      <c r="E212" s="233"/>
      <c r="F212" s="233"/>
      <c r="G212" s="233"/>
      <c r="H212" s="234"/>
    </row>
    <row r="213" spans="2:8" ht="55.05" customHeight="1">
      <c r="B213" s="230"/>
      <c r="C213" s="231"/>
      <c r="D213" s="232"/>
      <c r="E213" s="233"/>
      <c r="F213" s="233"/>
      <c r="G213" s="233"/>
      <c r="H213" s="234"/>
    </row>
    <row r="214" spans="2:8" ht="55.05" customHeight="1">
      <c r="B214" s="230"/>
      <c r="C214" s="231"/>
      <c r="D214" s="232"/>
      <c r="E214" s="233"/>
      <c r="F214" s="233"/>
      <c r="G214" s="233"/>
      <c r="H214" s="234"/>
    </row>
    <row r="215" spans="2:8" ht="55.05" customHeight="1">
      <c r="B215" s="230"/>
      <c r="C215" s="231"/>
      <c r="D215" s="232"/>
      <c r="E215" s="233"/>
      <c r="F215" s="233"/>
      <c r="G215" s="233"/>
      <c r="H215" s="234"/>
    </row>
    <row r="216" spans="2:8" ht="55.05" customHeight="1">
      <c r="B216" s="230"/>
      <c r="C216" s="231"/>
      <c r="D216" s="232"/>
      <c r="E216" s="233"/>
      <c r="F216" s="233"/>
      <c r="G216" s="233"/>
      <c r="H216" s="234"/>
    </row>
    <row r="217" spans="2:8" ht="55.05" customHeight="1">
      <c r="B217" s="230"/>
      <c r="C217" s="231"/>
      <c r="D217" s="232"/>
      <c r="E217" s="233"/>
      <c r="F217" s="233"/>
      <c r="G217" s="233"/>
      <c r="H217" s="234"/>
    </row>
    <row r="218" spans="2:8" ht="55.05" customHeight="1">
      <c r="B218" s="230"/>
      <c r="C218" s="231"/>
      <c r="D218" s="232"/>
      <c r="E218" s="233"/>
      <c r="F218" s="233"/>
      <c r="G218" s="233"/>
      <c r="H218" s="234"/>
    </row>
    <row r="219" spans="2:8" ht="55.05" customHeight="1">
      <c r="B219" s="230"/>
      <c r="C219" s="231"/>
      <c r="D219" s="232"/>
      <c r="E219" s="233"/>
      <c r="F219" s="233"/>
      <c r="G219" s="233"/>
      <c r="H219" s="234"/>
    </row>
    <row r="220" spans="2:8" ht="55.05" customHeight="1">
      <c r="B220" s="230"/>
      <c r="C220" s="231"/>
      <c r="D220" s="232"/>
      <c r="E220" s="233"/>
      <c r="F220" s="233"/>
      <c r="G220" s="233"/>
      <c r="H220" s="234"/>
    </row>
    <row r="221" spans="2:8" ht="55.05" customHeight="1">
      <c r="B221" s="230"/>
      <c r="C221" s="231"/>
      <c r="D221" s="232"/>
      <c r="E221" s="233"/>
      <c r="F221" s="233"/>
      <c r="G221" s="233"/>
      <c r="H221" s="234"/>
    </row>
    <row r="222" spans="2:8" ht="55.05" customHeight="1">
      <c r="B222" s="230"/>
      <c r="C222" s="231"/>
      <c r="D222" s="232"/>
      <c r="E222" s="233"/>
      <c r="F222" s="233"/>
      <c r="G222" s="233"/>
      <c r="H222" s="234"/>
    </row>
    <row r="223" spans="2:8" ht="55.05" customHeight="1">
      <c r="B223" s="230"/>
      <c r="C223" s="231"/>
      <c r="D223" s="232"/>
      <c r="E223" s="233"/>
      <c r="F223" s="233"/>
      <c r="G223" s="233"/>
      <c r="H223" s="234"/>
    </row>
    <row r="224" spans="2:8" ht="55.05" customHeight="1">
      <c r="B224" s="230"/>
      <c r="C224" s="231"/>
      <c r="D224" s="232"/>
      <c r="E224" s="233"/>
      <c r="F224" s="233"/>
      <c r="G224" s="233"/>
      <c r="H224" s="234"/>
    </row>
    <row r="225" spans="2:8" ht="55.05" customHeight="1">
      <c r="B225" s="230"/>
      <c r="C225" s="231"/>
      <c r="D225" s="232"/>
      <c r="E225" s="233"/>
      <c r="F225" s="233"/>
      <c r="G225" s="233"/>
      <c r="H225" s="234"/>
    </row>
    <row r="226" spans="2:8" ht="55.05" customHeight="1">
      <c r="B226" s="230"/>
      <c r="C226" s="231"/>
      <c r="D226" s="232"/>
      <c r="E226" s="233"/>
      <c r="F226" s="233"/>
      <c r="G226" s="233"/>
      <c r="H226" s="234"/>
    </row>
    <row r="227" spans="2:8" ht="55.05" customHeight="1">
      <c r="B227" s="230"/>
      <c r="C227" s="231"/>
      <c r="D227" s="232"/>
      <c r="E227" s="233"/>
      <c r="F227" s="233"/>
      <c r="G227" s="233"/>
      <c r="H227" s="234"/>
    </row>
    <row r="228" spans="2:8" ht="55.05" customHeight="1">
      <c r="B228" s="230"/>
      <c r="C228" s="231"/>
      <c r="D228" s="232"/>
      <c r="E228" s="233"/>
      <c r="F228" s="233"/>
      <c r="G228" s="233"/>
      <c r="H228" s="234"/>
    </row>
    <row r="229" spans="2:8" ht="55.05" customHeight="1">
      <c r="B229" s="230"/>
      <c r="C229" s="231"/>
      <c r="D229" s="232"/>
      <c r="E229" s="233"/>
      <c r="F229" s="233"/>
      <c r="G229" s="233"/>
      <c r="H229" s="234"/>
    </row>
    <row r="230" spans="2:8" ht="55.05" customHeight="1">
      <c r="B230" s="230"/>
      <c r="C230" s="231"/>
      <c r="D230" s="232"/>
      <c r="E230" s="233"/>
      <c r="F230" s="233"/>
      <c r="G230" s="233"/>
      <c r="H230" s="234"/>
    </row>
    <row r="231" spans="2:8" ht="55.05" customHeight="1">
      <c r="B231" s="230"/>
      <c r="C231" s="231"/>
      <c r="D231" s="232"/>
      <c r="E231" s="233"/>
      <c r="F231" s="233"/>
      <c r="G231" s="233"/>
      <c r="H231" s="234"/>
    </row>
    <row r="232" spans="2:8" ht="55.05" customHeight="1">
      <c r="B232" s="230"/>
      <c r="C232" s="231"/>
      <c r="D232" s="232"/>
      <c r="E232" s="233"/>
      <c r="F232" s="233"/>
      <c r="G232" s="233"/>
      <c r="H232" s="234"/>
    </row>
    <row r="233" spans="2:8" ht="55.05" customHeight="1">
      <c r="B233" s="230"/>
      <c r="C233" s="231"/>
      <c r="D233" s="232"/>
      <c r="E233" s="233"/>
      <c r="F233" s="233"/>
      <c r="G233" s="233"/>
      <c r="H233" s="234"/>
    </row>
    <row r="234" spans="2:8" ht="55.05" customHeight="1">
      <c r="B234" s="230"/>
      <c r="C234" s="231"/>
      <c r="D234" s="232"/>
      <c r="E234" s="233"/>
      <c r="F234" s="233"/>
      <c r="G234" s="233"/>
      <c r="H234" s="234"/>
    </row>
    <row r="235" spans="2:8" ht="55.05" customHeight="1">
      <c r="B235" s="230"/>
      <c r="C235" s="231"/>
      <c r="D235" s="232"/>
      <c r="E235" s="233"/>
      <c r="F235" s="233"/>
      <c r="G235" s="233"/>
      <c r="H235" s="234"/>
    </row>
    <row r="236" spans="2:8" ht="55.05" customHeight="1">
      <c r="B236" s="230"/>
      <c r="C236" s="231"/>
      <c r="D236" s="232"/>
      <c r="E236" s="233"/>
      <c r="F236" s="233"/>
      <c r="G236" s="233"/>
      <c r="H236" s="234"/>
    </row>
    <row r="237" spans="2:8" ht="55.05" customHeight="1">
      <c r="B237" s="230"/>
      <c r="C237" s="231"/>
      <c r="D237" s="232"/>
      <c r="E237" s="233"/>
      <c r="F237" s="233"/>
      <c r="G237" s="233"/>
      <c r="H237" s="234"/>
    </row>
    <row r="238" spans="2:8" ht="55.05" customHeight="1">
      <c r="B238" s="230"/>
      <c r="C238" s="231"/>
      <c r="D238" s="232"/>
      <c r="E238" s="233"/>
      <c r="F238" s="233"/>
      <c r="G238" s="233"/>
      <c r="H238" s="234"/>
    </row>
    <row r="239" spans="2:8" ht="55.05" customHeight="1">
      <c r="B239" s="230"/>
      <c r="C239" s="231"/>
      <c r="D239" s="232"/>
      <c r="E239" s="233"/>
      <c r="F239" s="233"/>
      <c r="G239" s="233"/>
      <c r="H239" s="234"/>
    </row>
    <row r="240" spans="2:8" ht="55.05" customHeight="1">
      <c r="B240" s="230"/>
      <c r="C240" s="231"/>
      <c r="D240" s="232"/>
      <c r="E240" s="233"/>
      <c r="F240" s="233"/>
      <c r="G240" s="233"/>
      <c r="H240" s="234"/>
    </row>
    <row r="241" spans="2:8" ht="55.05" customHeight="1">
      <c r="B241" s="230"/>
      <c r="C241" s="231"/>
      <c r="D241" s="232"/>
      <c r="E241" s="233"/>
      <c r="F241" s="233"/>
      <c r="G241" s="233"/>
      <c r="H241" s="234"/>
    </row>
    <row r="242" spans="2:8" ht="55.05" customHeight="1">
      <c r="B242" s="230"/>
      <c r="C242" s="231"/>
      <c r="D242" s="232"/>
      <c r="E242" s="233"/>
      <c r="F242" s="233"/>
      <c r="G242" s="233"/>
      <c r="H242" s="234"/>
    </row>
    <row r="243" spans="2:8" ht="55.05" customHeight="1">
      <c r="B243" s="230"/>
      <c r="C243" s="231"/>
      <c r="D243" s="232"/>
      <c r="E243" s="233"/>
      <c r="F243" s="233"/>
      <c r="G243" s="233"/>
      <c r="H243" s="234"/>
    </row>
    <row r="244" spans="2:8" ht="55.05" customHeight="1">
      <c r="B244" s="230"/>
      <c r="C244" s="231"/>
      <c r="D244" s="232"/>
      <c r="E244" s="233"/>
      <c r="F244" s="233"/>
      <c r="G244" s="233"/>
      <c r="H244" s="234"/>
    </row>
    <row r="245" spans="2:8" ht="55.05" customHeight="1">
      <c r="B245" s="230"/>
      <c r="C245" s="231"/>
      <c r="D245" s="232"/>
      <c r="E245" s="233"/>
      <c r="F245" s="233"/>
      <c r="G245" s="233"/>
      <c r="H245" s="234"/>
    </row>
    <row r="246" spans="2:8" ht="55.05" customHeight="1">
      <c r="B246" s="230"/>
      <c r="C246" s="231"/>
      <c r="D246" s="232"/>
      <c r="E246" s="233"/>
      <c r="F246" s="233"/>
      <c r="G246" s="233"/>
      <c r="H246" s="234"/>
    </row>
    <row r="247" spans="2:8" ht="55.05" customHeight="1">
      <c r="B247" s="230"/>
      <c r="C247" s="231"/>
      <c r="D247" s="232"/>
      <c r="E247" s="233"/>
      <c r="F247" s="233"/>
      <c r="G247" s="233"/>
      <c r="H247" s="234"/>
    </row>
    <row r="248" spans="2:8" ht="55.05" customHeight="1">
      <c r="B248" s="230"/>
      <c r="C248" s="231"/>
      <c r="D248" s="232"/>
      <c r="E248" s="233"/>
      <c r="F248" s="233"/>
      <c r="G248" s="233"/>
      <c r="H248" s="234"/>
    </row>
    <row r="249" spans="2:8" ht="55.05" customHeight="1">
      <c r="B249" s="230"/>
      <c r="C249" s="231"/>
      <c r="D249" s="232"/>
      <c r="E249" s="233"/>
      <c r="F249" s="233"/>
      <c r="G249" s="233"/>
      <c r="H249" s="234"/>
    </row>
    <row r="250" spans="2:8" ht="55.05" customHeight="1">
      <c r="B250" s="230"/>
      <c r="C250" s="231"/>
      <c r="D250" s="232"/>
      <c r="E250" s="233"/>
      <c r="F250" s="233"/>
      <c r="G250" s="233"/>
      <c r="H250" s="234"/>
    </row>
    <row r="251" spans="2:8" ht="55.05" customHeight="1">
      <c r="B251" s="230"/>
      <c r="C251" s="231"/>
      <c r="D251" s="232"/>
      <c r="E251" s="233"/>
      <c r="F251" s="233"/>
      <c r="G251" s="233"/>
      <c r="H251" s="234"/>
    </row>
    <row r="252" spans="2:8" ht="55.05" customHeight="1">
      <c r="B252" s="230"/>
      <c r="C252" s="231"/>
      <c r="D252" s="232"/>
      <c r="E252" s="233"/>
      <c r="F252" s="233"/>
      <c r="G252" s="233"/>
      <c r="H252" s="234"/>
    </row>
    <row r="253" spans="2:8" ht="55.05" customHeight="1">
      <c r="B253" s="230"/>
      <c r="C253" s="231"/>
      <c r="D253" s="232"/>
      <c r="E253" s="233"/>
      <c r="F253" s="233"/>
      <c r="G253" s="233"/>
      <c r="H253" s="234"/>
    </row>
    <row r="254" spans="2:8" ht="55.05" customHeight="1">
      <c r="B254" s="230"/>
      <c r="C254" s="231"/>
      <c r="D254" s="232"/>
      <c r="E254" s="233"/>
      <c r="F254" s="233"/>
      <c r="G254" s="233"/>
      <c r="H254" s="234"/>
    </row>
    <row r="255" spans="2:8" ht="55.05" customHeight="1">
      <c r="B255" s="230"/>
      <c r="C255" s="231"/>
      <c r="D255" s="232"/>
      <c r="E255" s="233"/>
      <c r="F255" s="233"/>
      <c r="G255" s="233"/>
      <c r="H255" s="234"/>
    </row>
    <row r="256" spans="2:8" ht="55.05" customHeight="1">
      <c r="B256" s="230"/>
      <c r="C256" s="231"/>
      <c r="D256" s="232"/>
      <c r="E256" s="233"/>
      <c r="F256" s="233"/>
      <c r="G256" s="233"/>
      <c r="H256" s="234"/>
    </row>
    <row r="257" spans="2:8" ht="55.05" customHeight="1">
      <c r="B257" s="230"/>
      <c r="C257" s="231"/>
      <c r="D257" s="232"/>
      <c r="E257" s="233"/>
      <c r="F257" s="233"/>
      <c r="G257" s="233"/>
      <c r="H257" s="234"/>
    </row>
    <row r="258" spans="2:8" ht="55.05" customHeight="1">
      <c r="B258" s="230"/>
      <c r="C258" s="231"/>
      <c r="D258" s="232"/>
      <c r="E258" s="233"/>
      <c r="F258" s="233"/>
      <c r="G258" s="233"/>
      <c r="H258" s="234"/>
    </row>
    <row r="259" spans="2:8" ht="55.05" customHeight="1">
      <c r="B259" s="230"/>
      <c r="C259" s="231"/>
      <c r="D259" s="232"/>
      <c r="E259" s="233"/>
      <c r="F259" s="233"/>
      <c r="G259" s="233"/>
      <c r="H259" s="234"/>
    </row>
    <row r="260" spans="2:8" ht="55.05" customHeight="1">
      <c r="B260" s="230"/>
      <c r="C260" s="231"/>
      <c r="D260" s="232"/>
      <c r="E260" s="233"/>
      <c r="F260" s="233"/>
      <c r="G260" s="233"/>
      <c r="H260" s="234"/>
    </row>
    <row r="261" spans="2:8" ht="55.05" customHeight="1">
      <c r="B261" s="230"/>
      <c r="C261" s="231"/>
      <c r="D261" s="232"/>
      <c r="E261" s="233"/>
      <c r="F261" s="233"/>
      <c r="G261" s="233"/>
      <c r="H261" s="234"/>
    </row>
    <row r="262" spans="2:8" ht="55.05" customHeight="1">
      <c r="B262" s="230"/>
      <c r="C262" s="231"/>
      <c r="D262" s="232"/>
      <c r="E262" s="233"/>
      <c r="F262" s="233"/>
      <c r="G262" s="233"/>
      <c r="H262" s="234"/>
    </row>
    <row r="263" spans="2:8" ht="55.05" customHeight="1">
      <c r="B263" s="230"/>
      <c r="C263" s="231"/>
      <c r="D263" s="232"/>
      <c r="E263" s="233"/>
      <c r="F263" s="233"/>
      <c r="G263" s="233"/>
      <c r="H263" s="234"/>
    </row>
    <row r="264" spans="2:8" ht="55.05" customHeight="1">
      <c r="B264" s="230"/>
      <c r="C264" s="231"/>
      <c r="D264" s="232"/>
      <c r="E264" s="233"/>
      <c r="F264" s="233"/>
      <c r="G264" s="233"/>
      <c r="H264" s="234"/>
    </row>
    <row r="265" spans="2:8" ht="55.05" customHeight="1">
      <c r="B265" s="230"/>
      <c r="C265" s="231"/>
      <c r="D265" s="232"/>
      <c r="E265" s="233"/>
      <c r="F265" s="233"/>
      <c r="G265" s="233"/>
      <c r="H265" s="234"/>
    </row>
    <row r="266" spans="2:8" ht="55.05" customHeight="1">
      <c r="B266" s="230"/>
      <c r="C266" s="231"/>
      <c r="D266" s="232"/>
      <c r="E266" s="233"/>
      <c r="F266" s="233"/>
      <c r="G266" s="233"/>
      <c r="H266" s="234"/>
    </row>
    <row r="267" spans="2:8" ht="55.05" customHeight="1">
      <c r="B267" s="230"/>
      <c r="C267" s="231"/>
      <c r="D267" s="232"/>
      <c r="E267" s="233"/>
      <c r="F267" s="233"/>
      <c r="G267" s="233"/>
      <c r="H267" s="234"/>
    </row>
    <row r="268" spans="2:8" ht="55.05" customHeight="1">
      <c r="B268" s="230"/>
      <c r="C268" s="231"/>
      <c r="D268" s="232"/>
      <c r="E268" s="233"/>
      <c r="F268" s="233"/>
      <c r="G268" s="233"/>
      <c r="H268" s="234"/>
    </row>
    <row r="269" spans="2:8" ht="55.05" customHeight="1">
      <c r="B269" s="230"/>
      <c r="C269" s="231"/>
      <c r="D269" s="232"/>
      <c r="E269" s="233"/>
      <c r="F269" s="233"/>
      <c r="G269" s="233"/>
      <c r="H269" s="234"/>
    </row>
    <row r="270" spans="2:8" ht="55.05" customHeight="1">
      <c r="B270" s="230"/>
      <c r="C270" s="231"/>
      <c r="D270" s="232"/>
      <c r="E270" s="233"/>
      <c r="F270" s="233"/>
      <c r="G270" s="233"/>
      <c r="H270" s="234"/>
    </row>
    <row r="271" spans="2:8" ht="55.05" customHeight="1">
      <c r="B271" s="230"/>
      <c r="C271" s="231"/>
      <c r="D271" s="232"/>
      <c r="E271" s="233"/>
      <c r="F271" s="233"/>
      <c r="G271" s="233"/>
      <c r="H271" s="234"/>
    </row>
    <row r="272" spans="2:8" ht="55.05" customHeight="1">
      <c r="B272" s="230"/>
      <c r="C272" s="231"/>
      <c r="D272" s="232"/>
      <c r="E272" s="233"/>
      <c r="F272" s="233"/>
      <c r="G272" s="233"/>
      <c r="H272" s="234"/>
    </row>
    <row r="273" spans="2:8" ht="55.05" customHeight="1">
      <c r="B273" s="230"/>
      <c r="C273" s="231"/>
      <c r="D273" s="232"/>
      <c r="E273" s="233"/>
      <c r="F273" s="233"/>
      <c r="G273" s="233"/>
      <c r="H273" s="234"/>
    </row>
    <row r="274" spans="2:8" ht="55.05" customHeight="1">
      <c r="B274" s="230"/>
      <c r="C274" s="231"/>
      <c r="D274" s="232"/>
      <c r="E274" s="233"/>
      <c r="F274" s="233"/>
      <c r="G274" s="233"/>
      <c r="H274" s="234"/>
    </row>
    <row r="275" spans="2:8" ht="55.05" customHeight="1">
      <c r="B275" s="230"/>
      <c r="C275" s="231"/>
      <c r="D275" s="232"/>
      <c r="E275" s="233"/>
      <c r="F275" s="233"/>
      <c r="G275" s="233"/>
      <c r="H275" s="234"/>
    </row>
    <row r="276" spans="2:8" ht="55.05" customHeight="1">
      <c r="B276" s="230"/>
      <c r="C276" s="231"/>
      <c r="D276" s="232"/>
      <c r="E276" s="233"/>
      <c r="F276" s="233"/>
      <c r="G276" s="233"/>
      <c r="H276" s="234"/>
    </row>
    <row r="277" spans="2:8" ht="55.05" customHeight="1">
      <c r="B277" s="230"/>
      <c r="C277" s="231"/>
      <c r="D277" s="232"/>
      <c r="E277" s="233"/>
      <c r="F277" s="233"/>
      <c r="G277" s="233"/>
      <c r="H277" s="234"/>
    </row>
    <row r="278" spans="2:8" ht="55.05" customHeight="1">
      <c r="B278" s="230"/>
      <c r="C278" s="231"/>
      <c r="D278" s="232"/>
      <c r="E278" s="233"/>
      <c r="F278" s="233"/>
      <c r="G278" s="233"/>
      <c r="H278" s="234"/>
    </row>
    <row r="279" spans="2:8" ht="55.05" customHeight="1">
      <c r="B279" s="230"/>
      <c r="C279" s="231"/>
      <c r="D279" s="232"/>
      <c r="E279" s="233"/>
      <c r="F279" s="233"/>
      <c r="G279" s="233"/>
      <c r="H279" s="234"/>
    </row>
    <row r="280" spans="2:8" ht="55.05" customHeight="1">
      <c r="B280" s="230"/>
      <c r="C280" s="231"/>
      <c r="D280" s="232"/>
      <c r="E280" s="233"/>
      <c r="F280" s="233"/>
      <c r="G280" s="233"/>
      <c r="H280" s="234"/>
    </row>
    <row r="281" spans="2:8" ht="55.05" customHeight="1">
      <c r="B281" s="230"/>
      <c r="C281" s="231"/>
      <c r="D281" s="232"/>
      <c r="E281" s="233"/>
      <c r="F281" s="233"/>
      <c r="G281" s="233"/>
      <c r="H281" s="234"/>
    </row>
    <row r="282" spans="2:8" ht="55.05" customHeight="1">
      <c r="B282" s="230"/>
      <c r="C282" s="231"/>
      <c r="D282" s="232"/>
      <c r="E282" s="233"/>
      <c r="F282" s="233"/>
      <c r="G282" s="233"/>
      <c r="H282" s="234"/>
    </row>
    <row r="283" spans="2:8" ht="55.05" customHeight="1">
      <c r="B283" s="230"/>
      <c r="C283" s="231"/>
      <c r="D283" s="232"/>
      <c r="E283" s="233"/>
      <c r="F283" s="233"/>
      <c r="G283" s="233"/>
      <c r="H283" s="234"/>
    </row>
    <row r="284" spans="2:8" ht="55.05" customHeight="1">
      <c r="B284" s="230"/>
      <c r="C284" s="231"/>
      <c r="D284" s="232"/>
      <c r="E284" s="233"/>
      <c r="F284" s="233"/>
      <c r="G284" s="233"/>
      <c r="H284" s="234"/>
    </row>
    <row r="285" spans="2:8" ht="55.05" customHeight="1">
      <c r="B285" s="230"/>
      <c r="C285" s="231"/>
      <c r="D285" s="232"/>
      <c r="E285" s="233"/>
      <c r="F285" s="233"/>
      <c r="G285" s="233"/>
      <c r="H285" s="234"/>
    </row>
    <row r="286" spans="2:8" ht="55.05" customHeight="1">
      <c r="B286" s="230"/>
      <c r="C286" s="231"/>
      <c r="D286" s="232"/>
      <c r="E286" s="233"/>
      <c r="F286" s="233"/>
      <c r="G286" s="233"/>
      <c r="H286" s="234"/>
    </row>
    <row r="287" spans="2:8" ht="55.05" customHeight="1">
      <c r="B287" s="230"/>
      <c r="C287" s="231"/>
      <c r="D287" s="232"/>
      <c r="E287" s="233"/>
      <c r="F287" s="233"/>
      <c r="G287" s="233"/>
      <c r="H287" s="234"/>
    </row>
    <row r="288" spans="2:8" ht="55.05" customHeight="1">
      <c r="B288" s="230"/>
      <c r="C288" s="231"/>
      <c r="D288" s="232"/>
      <c r="E288" s="233"/>
      <c r="F288" s="233"/>
      <c r="G288" s="233"/>
      <c r="H288" s="234"/>
    </row>
    <row r="289" spans="2:8" ht="55.05" customHeight="1">
      <c r="B289" s="230"/>
      <c r="C289" s="231"/>
      <c r="D289" s="232"/>
      <c r="E289" s="233"/>
      <c r="F289" s="233"/>
      <c r="G289" s="233"/>
      <c r="H289" s="234"/>
    </row>
    <row r="290" spans="2:8" ht="55.05" customHeight="1">
      <c r="B290" s="230"/>
      <c r="C290" s="231"/>
      <c r="D290" s="232"/>
      <c r="E290" s="233"/>
      <c r="F290" s="233"/>
      <c r="G290" s="233"/>
      <c r="H290" s="234"/>
    </row>
    <row r="291" spans="2:8" ht="55.05" customHeight="1">
      <c r="B291" s="230"/>
      <c r="C291" s="231"/>
      <c r="D291" s="232"/>
      <c r="E291" s="233"/>
      <c r="F291" s="233"/>
      <c r="G291" s="233"/>
      <c r="H291" s="234"/>
    </row>
    <row r="292" spans="2:8" ht="55.05" customHeight="1">
      <c r="B292" s="230"/>
      <c r="C292" s="231"/>
      <c r="D292" s="232"/>
      <c r="E292" s="233"/>
      <c r="F292" s="233"/>
      <c r="G292" s="233"/>
      <c r="H292" s="234"/>
    </row>
    <row r="293" spans="2:8" ht="55.05" customHeight="1">
      <c r="B293" s="230"/>
      <c r="C293" s="231"/>
      <c r="D293" s="232"/>
      <c r="E293" s="233"/>
      <c r="F293" s="233"/>
      <c r="G293" s="233"/>
      <c r="H293" s="234"/>
    </row>
    <row r="294" spans="2:8" ht="55.05" customHeight="1">
      <c r="B294" s="230"/>
      <c r="C294" s="231"/>
      <c r="D294" s="232"/>
      <c r="E294" s="233"/>
      <c r="F294" s="233"/>
      <c r="G294" s="233"/>
      <c r="H294" s="234"/>
    </row>
    <row r="295" spans="2:8" ht="55.05" customHeight="1">
      <c r="B295" s="230"/>
      <c r="C295" s="231"/>
      <c r="D295" s="232"/>
      <c r="E295" s="233"/>
      <c r="F295" s="233"/>
      <c r="G295" s="233"/>
      <c r="H295" s="234"/>
    </row>
    <row r="296" spans="2:8" ht="55.05" customHeight="1">
      <c r="B296" s="230"/>
      <c r="C296" s="231"/>
      <c r="D296" s="232"/>
      <c r="E296" s="233"/>
      <c r="F296" s="233"/>
      <c r="G296" s="233"/>
      <c r="H296" s="234"/>
    </row>
    <row r="297" spans="2:8" ht="55.05" customHeight="1">
      <c r="B297" s="230"/>
      <c r="C297" s="231"/>
      <c r="D297" s="232"/>
      <c r="E297" s="233"/>
      <c r="F297" s="233"/>
      <c r="G297" s="233"/>
      <c r="H297" s="234"/>
    </row>
    <row r="298" spans="2:8" ht="55.05" customHeight="1">
      <c r="B298" s="230"/>
      <c r="C298" s="231"/>
      <c r="D298" s="232"/>
      <c r="E298" s="233"/>
      <c r="F298" s="233"/>
      <c r="G298" s="233"/>
      <c r="H298" s="234"/>
    </row>
    <row r="299" spans="2:8" ht="55.05" customHeight="1">
      <c r="B299" s="230"/>
      <c r="C299" s="231"/>
      <c r="D299" s="232"/>
      <c r="E299" s="233"/>
      <c r="F299" s="233"/>
      <c r="G299" s="233"/>
      <c r="H299" s="234"/>
    </row>
    <row r="300" spans="2:8" ht="55.05" customHeight="1">
      <c r="B300" s="230"/>
      <c r="C300" s="231"/>
      <c r="D300" s="232"/>
      <c r="E300" s="233"/>
      <c r="F300" s="233"/>
      <c r="G300" s="233"/>
      <c r="H300" s="234"/>
    </row>
    <row r="301" spans="2:8" ht="55.05" customHeight="1">
      <c r="B301" s="230"/>
      <c r="C301" s="231"/>
      <c r="D301" s="232"/>
      <c r="E301" s="233"/>
      <c r="F301" s="233"/>
      <c r="G301" s="233"/>
      <c r="H301" s="234"/>
    </row>
    <row r="302" spans="2:8" ht="55.05" customHeight="1">
      <c r="B302" s="230"/>
      <c r="C302" s="231"/>
      <c r="D302" s="232"/>
      <c r="E302" s="233"/>
      <c r="F302" s="233"/>
      <c r="G302" s="233"/>
      <c r="H302" s="234"/>
    </row>
    <row r="303" spans="2:8" ht="55.05" customHeight="1">
      <c r="B303" s="230"/>
      <c r="C303" s="231"/>
      <c r="D303" s="232"/>
      <c r="E303" s="233"/>
      <c r="F303" s="233"/>
      <c r="G303" s="233"/>
      <c r="H303" s="234"/>
    </row>
    <row r="304" spans="2:8" ht="55.05" customHeight="1">
      <c r="B304" s="230"/>
      <c r="C304" s="231"/>
      <c r="D304" s="232"/>
      <c r="E304" s="233"/>
      <c r="F304" s="233"/>
      <c r="G304" s="233"/>
      <c r="H304" s="234"/>
    </row>
    <row r="305" spans="2:8" ht="55.05" customHeight="1">
      <c r="B305" s="230"/>
      <c r="C305" s="231"/>
      <c r="D305" s="232"/>
      <c r="E305" s="233"/>
      <c r="F305" s="233"/>
      <c r="G305" s="233"/>
      <c r="H305" s="234"/>
    </row>
    <row r="306" spans="2:8" ht="55.05" customHeight="1">
      <c r="B306" s="230"/>
      <c r="C306" s="231"/>
      <c r="D306" s="232"/>
      <c r="E306" s="233"/>
      <c r="F306" s="233"/>
      <c r="G306" s="233"/>
      <c r="H306" s="234"/>
    </row>
    <row r="307" spans="2:8" ht="55.05" customHeight="1">
      <c r="B307" s="230"/>
      <c r="C307" s="231"/>
      <c r="D307" s="232"/>
      <c r="E307" s="233"/>
      <c r="F307" s="233"/>
      <c r="G307" s="233"/>
      <c r="H307" s="234"/>
    </row>
    <row r="308" spans="2:8" ht="55.05" customHeight="1">
      <c r="B308" s="230"/>
      <c r="C308" s="231"/>
      <c r="D308" s="232"/>
      <c r="E308" s="233"/>
      <c r="F308" s="233"/>
      <c r="G308" s="233"/>
      <c r="H308" s="234"/>
    </row>
    <row r="309" spans="2:8" ht="55.05" customHeight="1">
      <c r="B309" s="230"/>
      <c r="C309" s="231"/>
      <c r="D309" s="232"/>
      <c r="E309" s="233"/>
      <c r="F309" s="233"/>
      <c r="G309" s="233"/>
      <c r="H309" s="234"/>
    </row>
    <row r="310" spans="2:8" ht="55.05" customHeight="1">
      <c r="B310" s="230"/>
      <c r="C310" s="231"/>
      <c r="D310" s="232"/>
      <c r="E310" s="233"/>
      <c r="F310" s="233"/>
      <c r="G310" s="233"/>
      <c r="H310" s="234"/>
    </row>
    <row r="311" spans="2:8" ht="55.05" customHeight="1">
      <c r="B311" s="230"/>
      <c r="C311" s="231"/>
      <c r="D311" s="232"/>
      <c r="E311" s="233"/>
      <c r="F311" s="233"/>
      <c r="G311" s="233"/>
      <c r="H311" s="234"/>
    </row>
    <row r="312" spans="2:8" ht="55.05" customHeight="1">
      <c r="B312" s="230"/>
      <c r="C312" s="231"/>
      <c r="D312" s="232"/>
      <c r="E312" s="233"/>
      <c r="F312" s="233"/>
      <c r="G312" s="233"/>
      <c r="H312" s="234"/>
    </row>
    <row r="313" spans="2:8" ht="55.05" customHeight="1">
      <c r="B313" s="230"/>
      <c r="C313" s="231"/>
      <c r="D313" s="232"/>
      <c r="E313" s="233"/>
      <c r="F313" s="233"/>
      <c r="G313" s="233"/>
      <c r="H313" s="234"/>
    </row>
    <row r="314" spans="2:8" ht="55.05" customHeight="1">
      <c r="B314" s="230"/>
      <c r="C314" s="231"/>
      <c r="D314" s="232"/>
      <c r="E314" s="233"/>
      <c r="F314" s="233"/>
      <c r="G314" s="233"/>
      <c r="H314" s="234"/>
    </row>
    <row r="315" spans="2:8" ht="55.05" customHeight="1">
      <c r="B315" s="230"/>
      <c r="C315" s="231"/>
      <c r="D315" s="232"/>
      <c r="E315" s="233"/>
      <c r="F315" s="233"/>
      <c r="G315" s="233"/>
      <c r="H315" s="234"/>
    </row>
    <row r="316" spans="2:8" ht="55.05" customHeight="1">
      <c r="B316" s="230"/>
      <c r="C316" s="231"/>
      <c r="D316" s="232"/>
      <c r="E316" s="233"/>
      <c r="F316" s="233"/>
      <c r="G316" s="233"/>
      <c r="H316" s="234"/>
    </row>
    <row r="317" spans="2:8" ht="55.05" customHeight="1">
      <c r="B317" s="230"/>
      <c r="C317" s="231"/>
      <c r="D317" s="232"/>
      <c r="E317" s="233"/>
      <c r="F317" s="233"/>
      <c r="G317" s="233"/>
      <c r="H317" s="234"/>
    </row>
    <row r="318" spans="2:8" ht="55.05" customHeight="1">
      <c r="B318" s="230"/>
      <c r="C318" s="231"/>
      <c r="D318" s="232"/>
      <c r="E318" s="233"/>
      <c r="F318" s="233"/>
      <c r="G318" s="233"/>
      <c r="H318" s="234"/>
    </row>
    <row r="319" spans="2:8" ht="55.05" customHeight="1">
      <c r="B319" s="230"/>
      <c r="C319" s="231"/>
      <c r="D319" s="232"/>
      <c r="E319" s="233"/>
      <c r="F319" s="233"/>
      <c r="G319" s="233"/>
      <c r="H319" s="234"/>
    </row>
    <row r="320" spans="2:8" ht="55.05" customHeight="1">
      <c r="B320" s="230"/>
      <c r="C320" s="231"/>
      <c r="D320" s="232"/>
      <c r="E320" s="233"/>
      <c r="F320" s="233"/>
      <c r="G320" s="233"/>
      <c r="H320" s="234"/>
    </row>
    <row r="321" spans="2:8" ht="55.05" customHeight="1">
      <c r="B321" s="230"/>
      <c r="C321" s="231"/>
      <c r="D321" s="232"/>
      <c r="E321" s="233"/>
      <c r="F321" s="233"/>
      <c r="G321" s="233"/>
      <c r="H321" s="234"/>
    </row>
    <row r="322" spans="2:8" ht="55.05" customHeight="1">
      <c r="B322" s="230"/>
      <c r="C322" s="231"/>
      <c r="D322" s="232"/>
      <c r="E322" s="233"/>
      <c r="F322" s="233"/>
      <c r="G322" s="233"/>
      <c r="H322" s="234"/>
    </row>
    <row r="323" spans="2:8" ht="55.05" customHeight="1">
      <c r="B323" s="230"/>
      <c r="C323" s="231"/>
      <c r="D323" s="232"/>
      <c r="E323" s="233"/>
      <c r="F323" s="233"/>
      <c r="G323" s="233"/>
      <c r="H323" s="234"/>
    </row>
    <row r="324" spans="2:8" ht="55.05" customHeight="1">
      <c r="B324" s="230"/>
      <c r="C324" s="231"/>
      <c r="D324" s="232"/>
      <c r="E324" s="233"/>
      <c r="F324" s="233"/>
      <c r="G324" s="233"/>
      <c r="H324" s="234"/>
    </row>
    <row r="325" spans="2:8" ht="55.05" customHeight="1">
      <c r="B325" s="230"/>
      <c r="C325" s="231"/>
      <c r="D325" s="232"/>
      <c r="E325" s="233"/>
      <c r="F325" s="233"/>
      <c r="G325" s="233"/>
      <c r="H325" s="234"/>
    </row>
    <row r="326" spans="2:8" ht="55.05" customHeight="1">
      <c r="B326" s="230"/>
      <c r="C326" s="231"/>
      <c r="D326" s="232"/>
      <c r="E326" s="233"/>
      <c r="F326" s="233"/>
      <c r="G326" s="233"/>
      <c r="H326" s="234"/>
    </row>
    <row r="327" spans="2:8" ht="55.05" customHeight="1">
      <c r="B327" s="230"/>
      <c r="C327" s="231"/>
      <c r="D327" s="232"/>
      <c r="E327" s="233"/>
      <c r="F327" s="233"/>
      <c r="G327" s="233"/>
      <c r="H327" s="234"/>
    </row>
    <row r="328" spans="2:8" ht="55.05" customHeight="1">
      <c r="B328" s="230"/>
      <c r="C328" s="231"/>
      <c r="D328" s="232"/>
      <c r="E328" s="233"/>
      <c r="F328" s="233"/>
      <c r="G328" s="233"/>
      <c r="H328" s="234"/>
    </row>
    <row r="329" spans="2:8" ht="55.05" customHeight="1">
      <c r="B329" s="230"/>
      <c r="C329" s="231"/>
      <c r="D329" s="232"/>
      <c r="E329" s="233"/>
      <c r="F329" s="233"/>
      <c r="G329" s="233"/>
      <c r="H329" s="234"/>
    </row>
    <row r="330" spans="2:8" ht="55.05" customHeight="1">
      <c r="B330" s="230"/>
      <c r="C330" s="231"/>
      <c r="D330" s="232"/>
      <c r="E330" s="233"/>
      <c r="F330" s="233"/>
      <c r="G330" s="233"/>
      <c r="H330" s="234"/>
    </row>
    <row r="331" spans="2:8" ht="55.05" customHeight="1">
      <c r="B331" s="230"/>
      <c r="C331" s="231"/>
      <c r="D331" s="232"/>
      <c r="E331" s="233"/>
      <c r="F331" s="233"/>
      <c r="G331" s="233"/>
      <c r="H331" s="234"/>
    </row>
    <row r="332" spans="2:8" ht="55.05" customHeight="1">
      <c r="B332" s="230"/>
      <c r="C332" s="231"/>
      <c r="D332" s="232"/>
      <c r="E332" s="233"/>
      <c r="F332" s="233"/>
      <c r="G332" s="233"/>
      <c r="H332" s="234"/>
    </row>
    <row r="333" spans="2:8" ht="55.05" customHeight="1">
      <c r="B333" s="230"/>
      <c r="C333" s="231"/>
      <c r="D333" s="232"/>
      <c r="E333" s="233"/>
      <c r="F333" s="233"/>
      <c r="G333" s="233"/>
      <c r="H333" s="234"/>
    </row>
    <row r="334" spans="2:8" ht="55.05" customHeight="1">
      <c r="B334" s="230"/>
      <c r="C334" s="231"/>
      <c r="D334" s="232"/>
      <c r="E334" s="233"/>
      <c r="F334" s="233"/>
      <c r="G334" s="233"/>
      <c r="H334" s="234"/>
    </row>
    <row r="335" spans="2:8" ht="55.05" customHeight="1">
      <c r="B335" s="230"/>
      <c r="C335" s="231"/>
      <c r="D335" s="232"/>
      <c r="E335" s="233"/>
      <c r="F335" s="233"/>
      <c r="G335" s="233"/>
      <c r="H335" s="234"/>
    </row>
    <row r="336" spans="2:8" ht="55.05" customHeight="1">
      <c r="B336" s="230"/>
      <c r="C336" s="231"/>
      <c r="D336" s="232"/>
      <c r="E336" s="233"/>
      <c r="F336" s="233"/>
      <c r="G336" s="233"/>
      <c r="H336" s="234"/>
    </row>
    <row r="337" spans="2:8" ht="55.05" customHeight="1">
      <c r="B337" s="230"/>
      <c r="C337" s="231"/>
      <c r="D337" s="232"/>
      <c r="E337" s="233"/>
      <c r="F337" s="233"/>
      <c r="G337" s="233"/>
      <c r="H337" s="234"/>
    </row>
    <row r="338" spans="2:8" ht="55.05" customHeight="1">
      <c r="B338" s="230"/>
      <c r="C338" s="231"/>
      <c r="D338" s="232"/>
      <c r="E338" s="233"/>
      <c r="F338" s="233"/>
      <c r="G338" s="233"/>
      <c r="H338" s="234"/>
    </row>
    <row r="339" spans="2:8" ht="55.05" customHeight="1">
      <c r="B339" s="230"/>
      <c r="C339" s="231"/>
      <c r="D339" s="232"/>
      <c r="E339" s="233"/>
      <c r="F339" s="233"/>
      <c r="G339" s="233"/>
      <c r="H339" s="234"/>
    </row>
    <row r="340" spans="2:8" ht="55.05" customHeight="1">
      <c r="B340" s="230"/>
      <c r="C340" s="231"/>
      <c r="D340" s="232"/>
      <c r="E340" s="233"/>
      <c r="F340" s="233"/>
      <c r="G340" s="233"/>
      <c r="H340" s="234"/>
    </row>
    <row r="341" spans="2:8" ht="55.05" customHeight="1">
      <c r="B341" s="230"/>
      <c r="C341" s="231"/>
      <c r="D341" s="232"/>
      <c r="E341" s="233"/>
      <c r="F341" s="233"/>
      <c r="G341" s="233"/>
      <c r="H341" s="234"/>
    </row>
    <row r="342" spans="2:8" ht="55.05" customHeight="1">
      <c r="B342" s="230"/>
      <c r="C342" s="231"/>
      <c r="D342" s="232"/>
      <c r="E342" s="233"/>
      <c r="F342" s="233"/>
      <c r="G342" s="233"/>
      <c r="H342" s="234"/>
    </row>
    <row r="343" spans="2:8" ht="55.05" customHeight="1">
      <c r="B343" s="230"/>
      <c r="C343" s="231"/>
      <c r="D343" s="232"/>
      <c r="E343" s="233"/>
      <c r="F343" s="233"/>
      <c r="G343" s="233"/>
      <c r="H343" s="234"/>
    </row>
    <row r="344" spans="2:8" ht="55.05" customHeight="1">
      <c r="B344" s="230"/>
      <c r="C344" s="231"/>
      <c r="D344" s="232"/>
      <c r="E344" s="233"/>
      <c r="F344" s="233"/>
      <c r="G344" s="233"/>
      <c r="H344" s="234"/>
    </row>
    <row r="345" spans="2:8" ht="55.05" customHeight="1">
      <c r="B345" s="230"/>
      <c r="C345" s="231"/>
      <c r="D345" s="232"/>
      <c r="E345" s="233"/>
      <c r="F345" s="233"/>
      <c r="G345" s="233"/>
      <c r="H345" s="234"/>
    </row>
    <row r="346" spans="2:8" ht="55.05" customHeight="1">
      <c r="B346" s="230"/>
      <c r="C346" s="231"/>
      <c r="D346" s="232"/>
      <c r="E346" s="233"/>
      <c r="F346" s="233"/>
      <c r="G346" s="233"/>
      <c r="H346" s="234"/>
    </row>
    <row r="347" spans="2:8" ht="55.05" customHeight="1">
      <c r="B347" s="230"/>
      <c r="C347" s="231"/>
      <c r="D347" s="232"/>
      <c r="E347" s="233"/>
      <c r="F347" s="233"/>
      <c r="G347" s="233"/>
      <c r="H347" s="234"/>
    </row>
    <row r="348" spans="2:8" ht="55.05" customHeight="1">
      <c r="B348" s="230"/>
      <c r="C348" s="231"/>
      <c r="D348" s="232"/>
      <c r="E348" s="233"/>
      <c r="F348" s="233"/>
      <c r="G348" s="233"/>
      <c r="H348" s="234"/>
    </row>
    <row r="349" spans="2:8" ht="55.05" customHeight="1">
      <c r="B349" s="230"/>
      <c r="C349" s="231"/>
      <c r="D349" s="232"/>
      <c r="E349" s="233"/>
      <c r="F349" s="233"/>
      <c r="G349" s="233"/>
      <c r="H349" s="234"/>
    </row>
    <row r="350" spans="2:8" ht="55.05" customHeight="1">
      <c r="B350" s="230"/>
      <c r="C350" s="231"/>
      <c r="D350" s="232"/>
      <c r="E350" s="233"/>
      <c r="F350" s="233"/>
      <c r="G350" s="233"/>
      <c r="H350" s="234"/>
    </row>
    <row r="351" spans="2:8" ht="55.05" customHeight="1">
      <c r="B351" s="230"/>
      <c r="C351" s="231"/>
      <c r="D351" s="232"/>
      <c r="E351" s="233"/>
      <c r="F351" s="233"/>
      <c r="G351" s="233"/>
      <c r="H351" s="234"/>
    </row>
    <row r="352" spans="2:8" ht="55.05" customHeight="1">
      <c r="B352" s="230"/>
      <c r="C352" s="231"/>
      <c r="D352" s="232"/>
      <c r="E352" s="233"/>
      <c r="F352" s="233"/>
      <c r="G352" s="233"/>
      <c r="H352" s="234"/>
    </row>
    <row r="353" spans="2:8" ht="55.05" customHeight="1">
      <c r="B353" s="230"/>
      <c r="C353" s="231"/>
      <c r="D353" s="232"/>
      <c r="E353" s="233"/>
      <c r="F353" s="233"/>
      <c r="G353" s="233"/>
      <c r="H353" s="234"/>
    </row>
    <row r="354" spans="2:8" ht="55.05" customHeight="1">
      <c r="B354" s="230"/>
      <c r="C354" s="231"/>
      <c r="D354" s="232"/>
      <c r="E354" s="233"/>
      <c r="F354" s="233"/>
      <c r="G354" s="233"/>
      <c r="H354" s="234"/>
    </row>
    <row r="355" spans="2:8" ht="55.05" customHeight="1">
      <c r="B355" s="230"/>
      <c r="C355" s="231"/>
      <c r="D355" s="232"/>
      <c r="E355" s="233"/>
      <c r="F355" s="233"/>
      <c r="G355" s="233"/>
      <c r="H355" s="234"/>
    </row>
    <row r="356" spans="2:8" ht="55.05" customHeight="1">
      <c r="B356" s="230"/>
      <c r="C356" s="231"/>
      <c r="D356" s="232"/>
      <c r="E356" s="233"/>
      <c r="F356" s="233"/>
      <c r="G356" s="233"/>
      <c r="H356" s="234"/>
    </row>
    <row r="357" spans="2:8" ht="55.05" customHeight="1">
      <c r="B357" s="230"/>
      <c r="C357" s="231"/>
      <c r="D357" s="232"/>
      <c r="E357" s="233"/>
      <c r="F357" s="233"/>
      <c r="G357" s="233"/>
      <c r="H357" s="234"/>
    </row>
    <row r="358" spans="2:8" ht="55.05" customHeight="1">
      <c r="B358" s="230"/>
      <c r="C358" s="231"/>
      <c r="D358" s="232"/>
      <c r="E358" s="233"/>
      <c r="F358" s="233"/>
      <c r="G358" s="233"/>
      <c r="H358" s="234"/>
    </row>
    <row r="359" spans="2:8" ht="55.05" customHeight="1">
      <c r="B359" s="230"/>
      <c r="C359" s="231"/>
      <c r="D359" s="232"/>
      <c r="E359" s="233"/>
      <c r="F359" s="233"/>
      <c r="G359" s="233"/>
      <c r="H359" s="234"/>
    </row>
    <row r="360" spans="2:8" ht="55.05" customHeight="1">
      <c r="B360" s="230"/>
      <c r="C360" s="231"/>
      <c r="D360" s="232"/>
      <c r="E360" s="233"/>
      <c r="F360" s="233"/>
      <c r="G360" s="233"/>
      <c r="H360" s="234"/>
    </row>
    <row r="361" spans="2:8" ht="55.05" customHeight="1">
      <c r="B361" s="230"/>
      <c r="C361" s="231"/>
      <c r="D361" s="232"/>
      <c r="E361" s="233"/>
      <c r="F361" s="233"/>
      <c r="G361" s="233"/>
      <c r="H361" s="234"/>
    </row>
    <row r="362" spans="2:8" ht="55.05" customHeight="1">
      <c r="B362" s="230"/>
      <c r="C362" s="231"/>
      <c r="D362" s="232"/>
      <c r="E362" s="233"/>
      <c r="F362" s="233"/>
      <c r="G362" s="233"/>
      <c r="H362" s="234"/>
    </row>
    <row r="363" spans="2:8" ht="55.05" customHeight="1">
      <c r="B363" s="230"/>
      <c r="C363" s="231"/>
      <c r="D363" s="232"/>
      <c r="E363" s="233"/>
      <c r="F363" s="233"/>
      <c r="G363" s="233"/>
      <c r="H363" s="234"/>
    </row>
    <row r="364" spans="2:8" ht="55.05" customHeight="1">
      <c r="B364" s="230"/>
      <c r="C364" s="231"/>
      <c r="D364" s="232"/>
      <c r="E364" s="233"/>
      <c r="F364" s="233"/>
      <c r="G364" s="233"/>
      <c r="H364" s="234"/>
    </row>
    <row r="365" spans="2:8" ht="55.05" customHeight="1">
      <c r="B365" s="230"/>
      <c r="C365" s="231"/>
      <c r="D365" s="232"/>
      <c r="E365" s="233"/>
      <c r="F365" s="233"/>
      <c r="G365" s="233"/>
      <c r="H365" s="234"/>
    </row>
    <row r="366" spans="2:8" ht="55.05" customHeight="1">
      <c r="B366" s="230"/>
      <c r="C366" s="231"/>
      <c r="D366" s="232"/>
      <c r="E366" s="233"/>
      <c r="F366" s="233"/>
      <c r="G366" s="233"/>
      <c r="H366" s="234"/>
    </row>
    <row r="367" spans="2:8" ht="55.05" customHeight="1">
      <c r="B367" s="230"/>
      <c r="C367" s="231"/>
      <c r="D367" s="232"/>
      <c r="E367" s="233"/>
      <c r="F367" s="233"/>
      <c r="G367" s="233"/>
      <c r="H367" s="234"/>
    </row>
    <row r="368" spans="2:8" ht="55.05" customHeight="1">
      <c r="B368" s="230"/>
      <c r="C368" s="231"/>
      <c r="D368" s="232"/>
      <c r="E368" s="233"/>
      <c r="F368" s="233"/>
      <c r="G368" s="233"/>
      <c r="H368" s="234"/>
    </row>
    <row r="369" spans="2:8" ht="55.05" customHeight="1">
      <c r="B369" s="230"/>
      <c r="C369" s="231"/>
      <c r="D369" s="232"/>
      <c r="E369" s="233"/>
      <c r="F369" s="233"/>
      <c r="G369" s="233"/>
      <c r="H369" s="234"/>
    </row>
    <row r="370" spans="2:8" ht="55.05" customHeight="1">
      <c r="B370" s="230"/>
      <c r="C370" s="231"/>
      <c r="D370" s="232"/>
      <c r="E370" s="233"/>
      <c r="F370" s="233"/>
      <c r="G370" s="233"/>
      <c r="H370" s="234"/>
    </row>
    <row r="371" spans="2:8" ht="55.05" customHeight="1">
      <c r="B371" s="230"/>
      <c r="C371" s="231"/>
      <c r="D371" s="232"/>
      <c r="E371" s="233"/>
      <c r="F371" s="233"/>
      <c r="G371" s="233"/>
      <c r="H371" s="234"/>
    </row>
    <row r="372" spans="2:8" ht="55.05" customHeight="1">
      <c r="B372" s="230"/>
      <c r="C372" s="231"/>
      <c r="D372" s="232"/>
      <c r="E372" s="233"/>
      <c r="F372" s="233"/>
      <c r="G372" s="233"/>
      <c r="H372" s="234"/>
    </row>
    <row r="373" spans="2:8" ht="55.05" customHeight="1">
      <c r="B373" s="230"/>
      <c r="C373" s="231"/>
      <c r="D373" s="232"/>
      <c r="E373" s="233"/>
      <c r="F373" s="233"/>
      <c r="G373" s="233"/>
      <c r="H373" s="234"/>
    </row>
    <row r="374" spans="2:8" ht="55.05" customHeight="1">
      <c r="B374" s="230"/>
      <c r="C374" s="231"/>
      <c r="D374" s="232"/>
      <c r="E374" s="233"/>
      <c r="F374" s="233"/>
      <c r="G374" s="233"/>
      <c r="H374" s="234"/>
    </row>
    <row r="375" spans="2:8" ht="55.05" customHeight="1">
      <c r="B375" s="230"/>
      <c r="C375" s="231"/>
      <c r="D375" s="232"/>
      <c r="E375" s="233"/>
      <c r="F375" s="233"/>
      <c r="G375" s="233"/>
      <c r="H375" s="234"/>
    </row>
    <row r="376" spans="2:8" ht="55.05" customHeight="1">
      <c r="B376" s="230"/>
      <c r="C376" s="231"/>
      <c r="D376" s="232"/>
      <c r="E376" s="233"/>
      <c r="F376" s="233"/>
      <c r="G376" s="233"/>
      <c r="H376" s="234"/>
    </row>
    <row r="377" spans="2:8" ht="55.05" customHeight="1">
      <c r="B377" s="230"/>
      <c r="C377" s="231"/>
      <c r="D377" s="232"/>
      <c r="E377" s="233"/>
      <c r="F377" s="233"/>
      <c r="G377" s="233"/>
      <c r="H377" s="234"/>
    </row>
    <row r="378" spans="2:8" ht="55.05" customHeight="1">
      <c r="B378" s="230"/>
      <c r="C378" s="231"/>
      <c r="D378" s="232"/>
      <c r="E378" s="233"/>
      <c r="F378" s="233"/>
      <c r="G378" s="233"/>
      <c r="H378" s="234"/>
    </row>
    <row r="379" spans="2:8" ht="55.05" customHeight="1">
      <c r="B379" s="230"/>
      <c r="C379" s="231"/>
      <c r="D379" s="232"/>
      <c r="E379" s="233"/>
      <c r="F379" s="233"/>
      <c r="G379" s="233"/>
      <c r="H379" s="234"/>
    </row>
    <row r="380" spans="2:8" ht="55.05" customHeight="1">
      <c r="B380" s="230"/>
      <c r="C380" s="231"/>
      <c r="D380" s="232"/>
      <c r="E380" s="233"/>
      <c r="F380" s="233"/>
      <c r="G380" s="233"/>
      <c r="H380" s="234"/>
    </row>
    <row r="381" spans="2:8" ht="55.05" customHeight="1">
      <c r="B381" s="230"/>
      <c r="C381" s="231"/>
      <c r="D381" s="232"/>
      <c r="E381" s="233"/>
      <c r="F381" s="233"/>
      <c r="G381" s="233"/>
      <c r="H381" s="234"/>
    </row>
    <row r="382" spans="2:8" ht="55.05" customHeight="1">
      <c r="B382" s="230"/>
      <c r="C382" s="231"/>
      <c r="D382" s="232"/>
      <c r="E382" s="233"/>
      <c r="F382" s="233"/>
      <c r="G382" s="233"/>
      <c r="H382" s="234"/>
    </row>
    <row r="383" spans="2:8" ht="55.05" customHeight="1">
      <c r="B383" s="230"/>
      <c r="C383" s="231"/>
      <c r="D383" s="232"/>
      <c r="E383" s="233"/>
      <c r="F383" s="233"/>
      <c r="G383" s="233"/>
      <c r="H383" s="234"/>
    </row>
    <row r="384" spans="2:8" ht="55.05" customHeight="1">
      <c r="B384" s="230"/>
      <c r="C384" s="231"/>
      <c r="D384" s="232"/>
      <c r="E384" s="233"/>
      <c r="F384" s="233"/>
      <c r="G384" s="233"/>
      <c r="H384" s="234"/>
    </row>
    <row r="385" spans="2:8" ht="55.05" customHeight="1">
      <c r="B385" s="230"/>
      <c r="C385" s="231"/>
      <c r="D385" s="232"/>
      <c r="E385" s="233"/>
      <c r="F385" s="233"/>
      <c r="G385" s="233"/>
      <c r="H385" s="234"/>
    </row>
    <row r="386" spans="2:8" ht="55.05" customHeight="1">
      <c r="B386" s="230"/>
      <c r="C386" s="231"/>
      <c r="D386" s="232"/>
      <c r="E386" s="233"/>
      <c r="F386" s="233"/>
      <c r="G386" s="233"/>
      <c r="H386" s="234"/>
    </row>
    <row r="387" spans="2:8" ht="55.05" customHeight="1">
      <c r="B387" s="230"/>
      <c r="C387" s="231"/>
      <c r="D387" s="232"/>
      <c r="E387" s="233"/>
      <c r="F387" s="233"/>
      <c r="G387" s="233"/>
      <c r="H387" s="234"/>
    </row>
    <row r="388" spans="2:8" ht="55.05" customHeight="1">
      <c r="B388" s="230"/>
      <c r="C388" s="231"/>
      <c r="D388" s="232"/>
      <c r="E388" s="233"/>
      <c r="F388" s="233"/>
      <c r="G388" s="233"/>
      <c r="H388" s="234"/>
    </row>
    <row r="389" spans="2:8" ht="55.05" customHeight="1">
      <c r="B389" s="230"/>
      <c r="C389" s="231"/>
      <c r="D389" s="232"/>
      <c r="E389" s="233"/>
      <c r="F389" s="233"/>
      <c r="G389" s="233"/>
      <c r="H389" s="234"/>
    </row>
    <row r="390" spans="2:8" ht="55.05" customHeight="1">
      <c r="B390" s="230"/>
      <c r="C390" s="231"/>
      <c r="D390" s="232"/>
      <c r="E390" s="233"/>
      <c r="F390" s="233"/>
      <c r="G390" s="233"/>
      <c r="H390" s="234"/>
    </row>
    <row r="391" spans="2:8" ht="55.05" customHeight="1">
      <c r="B391" s="230"/>
      <c r="C391" s="231"/>
      <c r="D391" s="232"/>
      <c r="E391" s="233"/>
      <c r="F391" s="233"/>
      <c r="G391" s="233"/>
      <c r="H391" s="234"/>
    </row>
    <row r="392" spans="2:8" ht="55.05" customHeight="1">
      <c r="B392" s="230"/>
      <c r="C392" s="231"/>
      <c r="D392" s="232"/>
      <c r="E392" s="233"/>
      <c r="F392" s="233"/>
      <c r="G392" s="233"/>
      <c r="H392" s="234"/>
    </row>
    <row r="393" spans="2:8" ht="55.05" customHeight="1">
      <c r="B393" s="230"/>
      <c r="C393" s="231"/>
      <c r="D393" s="232"/>
      <c r="E393" s="233"/>
      <c r="F393" s="233"/>
      <c r="G393" s="233"/>
      <c r="H393" s="234"/>
    </row>
    <row r="394" spans="2:8" ht="55.05" customHeight="1">
      <c r="B394" s="230"/>
      <c r="C394" s="231"/>
      <c r="D394" s="232"/>
      <c r="E394" s="233"/>
      <c r="F394" s="233"/>
      <c r="G394" s="233"/>
      <c r="H394" s="234"/>
    </row>
    <row r="395" spans="2:8" ht="55.05" customHeight="1">
      <c r="B395" s="230"/>
      <c r="C395" s="231"/>
      <c r="D395" s="232"/>
      <c r="E395" s="233"/>
      <c r="F395" s="233"/>
      <c r="G395" s="233"/>
      <c r="H395" s="234"/>
    </row>
    <row r="396" spans="2:8" ht="55.05" customHeight="1">
      <c r="B396" s="230"/>
      <c r="C396" s="231"/>
      <c r="D396" s="232"/>
      <c r="E396" s="233"/>
      <c r="F396" s="233"/>
      <c r="G396" s="233"/>
      <c r="H396" s="234"/>
    </row>
    <row r="397" spans="2:8" ht="55.05" customHeight="1">
      <c r="B397" s="230"/>
      <c r="C397" s="231"/>
      <c r="D397" s="232"/>
      <c r="E397" s="233"/>
      <c r="F397" s="233"/>
      <c r="G397" s="233"/>
      <c r="H397" s="234"/>
    </row>
    <row r="398" spans="2:8" ht="55.05" customHeight="1">
      <c r="B398" s="230"/>
      <c r="C398" s="231"/>
      <c r="D398" s="232"/>
      <c r="E398" s="233"/>
      <c r="F398" s="233"/>
      <c r="G398" s="233"/>
      <c r="H398" s="234"/>
    </row>
    <row r="399" spans="2:8" ht="55.05" customHeight="1">
      <c r="B399" s="230"/>
      <c r="C399" s="231"/>
      <c r="D399" s="232"/>
      <c r="E399" s="233"/>
      <c r="F399" s="233"/>
      <c r="G399" s="233"/>
      <c r="H399" s="234"/>
    </row>
    <row r="400" spans="2:8" ht="55.05" customHeight="1">
      <c r="B400" s="230"/>
      <c r="C400" s="231"/>
      <c r="D400" s="232"/>
      <c r="E400" s="233"/>
      <c r="F400" s="233"/>
      <c r="G400" s="233"/>
      <c r="H400" s="234"/>
    </row>
    <row r="401" spans="2:8" ht="55.05" customHeight="1">
      <c r="B401" s="230"/>
      <c r="C401" s="231"/>
      <c r="D401" s="232"/>
      <c r="E401" s="233"/>
      <c r="F401" s="233"/>
      <c r="G401" s="233"/>
      <c r="H401" s="234"/>
    </row>
    <row r="402" spans="2:8" ht="55.05" customHeight="1">
      <c r="B402" s="230"/>
      <c r="C402" s="231"/>
      <c r="D402" s="232"/>
      <c r="E402" s="233"/>
      <c r="F402" s="233"/>
      <c r="G402" s="233"/>
      <c r="H402" s="234"/>
    </row>
    <row r="403" spans="2:8" ht="55.05" customHeight="1">
      <c r="B403" s="230"/>
      <c r="C403" s="231"/>
      <c r="D403" s="232"/>
      <c r="E403" s="233"/>
      <c r="F403" s="233"/>
      <c r="G403" s="233"/>
      <c r="H403" s="234"/>
    </row>
    <row r="404" spans="2:8" ht="55.05" customHeight="1">
      <c r="B404" s="230"/>
      <c r="C404" s="231"/>
      <c r="D404" s="232"/>
      <c r="E404" s="233"/>
      <c r="F404" s="233"/>
      <c r="G404" s="233"/>
      <c r="H404" s="234"/>
    </row>
    <row r="405" spans="2:8" ht="55.05" customHeight="1">
      <c r="B405" s="230"/>
      <c r="C405" s="231"/>
      <c r="D405" s="232"/>
      <c r="E405" s="233"/>
      <c r="F405" s="233"/>
      <c r="G405" s="233"/>
      <c r="H405" s="234"/>
    </row>
    <row r="406" spans="2:8" ht="55.05" customHeight="1">
      <c r="B406" s="230"/>
      <c r="C406" s="231"/>
      <c r="D406" s="232"/>
      <c r="E406" s="233"/>
      <c r="F406" s="233"/>
      <c r="G406" s="233"/>
      <c r="H406" s="234"/>
    </row>
    <row r="407" spans="2:8" ht="55.05" customHeight="1">
      <c r="B407" s="230"/>
      <c r="C407" s="231"/>
      <c r="D407" s="232"/>
      <c r="E407" s="233"/>
      <c r="F407" s="233"/>
      <c r="G407" s="233"/>
      <c r="H407" s="234"/>
    </row>
    <row r="408" spans="2:8" ht="55.05" customHeight="1">
      <c r="B408" s="230"/>
      <c r="C408" s="231"/>
      <c r="D408" s="232"/>
      <c r="E408" s="233"/>
      <c r="F408" s="233"/>
      <c r="G408" s="233"/>
      <c r="H408" s="234"/>
    </row>
    <row r="409" spans="2:8" ht="55.05" customHeight="1">
      <c r="B409" s="230"/>
      <c r="C409" s="231"/>
      <c r="D409" s="232"/>
      <c r="E409" s="233"/>
      <c r="F409" s="233"/>
      <c r="G409" s="233"/>
      <c r="H409" s="234"/>
    </row>
    <row r="410" spans="2:8" ht="55.05" customHeight="1">
      <c r="B410" s="230"/>
      <c r="C410" s="231"/>
      <c r="D410" s="232"/>
      <c r="E410" s="233"/>
      <c r="F410" s="233"/>
      <c r="G410" s="233"/>
      <c r="H410" s="234"/>
    </row>
    <row r="411" spans="2:8" ht="55.05" customHeight="1">
      <c r="B411" s="230"/>
      <c r="C411" s="231"/>
      <c r="D411" s="232"/>
      <c r="E411" s="233"/>
      <c r="F411" s="233"/>
      <c r="G411" s="233"/>
      <c r="H411" s="234"/>
    </row>
    <row r="412" spans="2:8" ht="55.05" customHeight="1">
      <c r="B412" s="230"/>
      <c r="C412" s="231"/>
      <c r="D412" s="232"/>
      <c r="E412" s="233"/>
      <c r="F412" s="233"/>
      <c r="G412" s="233"/>
      <c r="H412" s="234"/>
    </row>
    <row r="413" spans="2:8" ht="55.05" customHeight="1">
      <c r="B413" s="230"/>
      <c r="C413" s="231"/>
      <c r="D413" s="232"/>
      <c r="E413" s="233"/>
      <c r="F413" s="233"/>
      <c r="G413" s="233"/>
      <c r="H413" s="234"/>
    </row>
    <row r="414" spans="2:8" ht="55.05" customHeight="1">
      <c r="B414" s="230"/>
      <c r="C414" s="231"/>
      <c r="D414" s="232"/>
      <c r="E414" s="233"/>
      <c r="F414" s="233"/>
      <c r="G414" s="233"/>
      <c r="H414" s="234"/>
    </row>
    <row r="415" spans="2:8" ht="55.05" customHeight="1">
      <c r="B415" s="230"/>
      <c r="C415" s="231"/>
      <c r="D415" s="232"/>
      <c r="E415" s="233"/>
      <c r="F415" s="233"/>
      <c r="G415" s="233"/>
      <c r="H415" s="234"/>
    </row>
    <row r="416" spans="2:8" ht="55.05" customHeight="1">
      <c r="B416" s="230"/>
      <c r="C416" s="231"/>
      <c r="D416" s="232"/>
      <c r="E416" s="233"/>
      <c r="F416" s="233"/>
      <c r="G416" s="233"/>
      <c r="H416" s="234"/>
    </row>
    <row r="417" spans="2:8" ht="55.05" customHeight="1">
      <c r="B417" s="230"/>
      <c r="C417" s="231"/>
      <c r="D417" s="232"/>
      <c r="E417" s="233"/>
      <c r="F417" s="233"/>
      <c r="G417" s="233"/>
      <c r="H417" s="234"/>
    </row>
    <row r="418" spans="2:8" ht="55.05" customHeight="1">
      <c r="B418" s="230"/>
      <c r="C418" s="231"/>
      <c r="D418" s="232"/>
      <c r="E418" s="233"/>
      <c r="F418" s="233"/>
      <c r="G418" s="233"/>
      <c r="H418" s="234"/>
    </row>
    <row r="419" spans="2:8" ht="55.05" customHeight="1">
      <c r="B419" s="230"/>
      <c r="C419" s="231"/>
      <c r="D419" s="232"/>
      <c r="E419" s="233"/>
      <c r="F419" s="233"/>
      <c r="G419" s="233"/>
      <c r="H419" s="234"/>
    </row>
    <row r="420" spans="2:8" ht="55.05" customHeight="1">
      <c r="B420" s="230"/>
      <c r="C420" s="231"/>
      <c r="D420" s="232"/>
      <c r="E420" s="233"/>
      <c r="F420" s="233"/>
      <c r="G420" s="233"/>
      <c r="H420" s="234"/>
    </row>
    <row r="421" spans="2:8" ht="55.05" customHeight="1">
      <c r="B421" s="230"/>
      <c r="C421" s="231"/>
      <c r="D421" s="232"/>
      <c r="E421" s="233"/>
      <c r="F421" s="233"/>
      <c r="G421" s="233"/>
      <c r="H421" s="234"/>
    </row>
    <row r="422" spans="2:8" ht="55.05" customHeight="1">
      <c r="B422" s="230"/>
      <c r="C422" s="231"/>
      <c r="D422" s="232"/>
      <c r="E422" s="233"/>
      <c r="F422" s="233"/>
      <c r="G422" s="233"/>
      <c r="H422" s="234"/>
    </row>
    <row r="423" spans="2:8" ht="55.05" customHeight="1">
      <c r="B423" s="230"/>
      <c r="C423" s="231"/>
      <c r="D423" s="232"/>
      <c r="E423" s="233"/>
      <c r="F423" s="233"/>
      <c r="G423" s="233"/>
      <c r="H423" s="234"/>
    </row>
    <row r="424" spans="2:8" ht="55.05" customHeight="1">
      <c r="B424" s="230"/>
      <c r="C424" s="231"/>
      <c r="D424" s="232"/>
      <c r="E424" s="233"/>
      <c r="F424" s="233"/>
      <c r="G424" s="233"/>
      <c r="H424" s="234"/>
    </row>
    <row r="425" spans="2:8" ht="55.05" customHeight="1">
      <c r="B425" s="230"/>
      <c r="C425" s="231"/>
      <c r="D425" s="232"/>
      <c r="E425" s="233"/>
      <c r="F425" s="233"/>
      <c r="G425" s="233"/>
      <c r="H425" s="234"/>
    </row>
    <row r="426" spans="2:8" ht="55.05" customHeight="1">
      <c r="B426" s="230"/>
      <c r="C426" s="231"/>
      <c r="D426" s="232"/>
      <c r="E426" s="233"/>
      <c r="F426" s="233"/>
      <c r="G426" s="233"/>
      <c r="H426" s="234"/>
    </row>
    <row r="427" spans="2:8" ht="55.05" customHeight="1">
      <c r="B427" s="230"/>
      <c r="C427" s="231"/>
      <c r="D427" s="232"/>
      <c r="E427" s="233"/>
      <c r="F427" s="233"/>
      <c r="G427" s="233"/>
      <c r="H427" s="234"/>
    </row>
    <row r="428" spans="2:8" ht="55.05" customHeight="1">
      <c r="B428" s="230"/>
      <c r="C428" s="231"/>
      <c r="D428" s="232"/>
      <c r="E428" s="233"/>
      <c r="F428" s="233"/>
      <c r="G428" s="233"/>
      <c r="H428" s="234"/>
    </row>
    <row r="429" spans="2:8" ht="55.05" customHeight="1">
      <c r="B429" s="230"/>
      <c r="C429" s="231"/>
      <c r="D429" s="232"/>
      <c r="E429" s="233"/>
      <c r="F429" s="233"/>
      <c r="G429" s="233"/>
      <c r="H429" s="234"/>
    </row>
    <row r="430" spans="2:8" ht="55.05" customHeight="1">
      <c r="B430" s="230"/>
      <c r="C430" s="231"/>
      <c r="D430" s="232"/>
      <c r="E430" s="233"/>
      <c r="F430" s="233"/>
      <c r="G430" s="233"/>
      <c r="H430" s="234"/>
    </row>
    <row r="431" spans="2:8" ht="55.05" customHeight="1">
      <c r="B431" s="230"/>
      <c r="C431" s="231"/>
      <c r="D431" s="232"/>
      <c r="E431" s="233"/>
      <c r="F431" s="233"/>
      <c r="G431" s="233"/>
      <c r="H431" s="234"/>
    </row>
    <row r="432" spans="2:8" ht="55.05" customHeight="1">
      <c r="B432" s="230"/>
      <c r="C432" s="231"/>
      <c r="D432" s="232"/>
      <c r="E432" s="233"/>
      <c r="F432" s="233"/>
      <c r="G432" s="233"/>
      <c r="H432" s="234"/>
    </row>
    <row r="433" spans="2:8" ht="55.05" customHeight="1">
      <c r="B433" s="230"/>
      <c r="C433" s="231"/>
      <c r="D433" s="232"/>
      <c r="E433" s="233"/>
      <c r="F433" s="233"/>
      <c r="G433" s="233"/>
      <c r="H433" s="234"/>
    </row>
    <row r="434" spans="2:8" ht="55.05" customHeight="1">
      <c r="B434" s="230"/>
      <c r="C434" s="231"/>
      <c r="D434" s="232"/>
      <c r="E434" s="233"/>
      <c r="F434" s="233"/>
      <c r="G434" s="233"/>
      <c r="H434" s="234"/>
    </row>
    <row r="435" spans="2:8" ht="55.05" customHeight="1">
      <c r="B435" s="230"/>
      <c r="C435" s="231"/>
      <c r="D435" s="232"/>
      <c r="E435" s="233"/>
      <c r="F435" s="233"/>
      <c r="G435" s="233"/>
      <c r="H435" s="234"/>
    </row>
    <row r="436" spans="2:8" ht="55.05" customHeight="1">
      <c r="B436" s="230"/>
      <c r="C436" s="231"/>
      <c r="D436" s="232"/>
      <c r="E436" s="233"/>
      <c r="F436" s="233"/>
      <c r="G436" s="233"/>
      <c r="H436" s="234"/>
    </row>
    <row r="437" spans="2:8" ht="55.05" customHeight="1">
      <c r="B437" s="230"/>
      <c r="C437" s="231"/>
      <c r="D437" s="232"/>
      <c r="E437" s="233"/>
      <c r="F437" s="233"/>
      <c r="G437" s="233"/>
      <c r="H437" s="234"/>
    </row>
    <row r="438" spans="2:8" ht="55.05" customHeight="1">
      <c r="B438" s="230"/>
      <c r="C438" s="231"/>
      <c r="D438" s="232"/>
      <c r="E438" s="233"/>
      <c r="F438" s="233"/>
      <c r="G438" s="233"/>
      <c r="H438" s="234"/>
    </row>
    <row r="439" spans="2:8" ht="55.05" customHeight="1">
      <c r="B439" s="230"/>
      <c r="C439" s="231"/>
      <c r="D439" s="232"/>
      <c r="E439" s="233"/>
      <c r="F439" s="233"/>
      <c r="G439" s="233"/>
      <c r="H439" s="234"/>
    </row>
    <row r="440" spans="2:8" ht="55.05" customHeight="1">
      <c r="B440" s="230"/>
      <c r="C440" s="231"/>
      <c r="D440" s="232"/>
      <c r="E440" s="233"/>
      <c r="F440" s="233"/>
      <c r="G440" s="233"/>
      <c r="H440" s="234"/>
    </row>
    <row r="441" spans="2:8" ht="55.05" customHeight="1">
      <c r="B441" s="230"/>
      <c r="C441" s="231"/>
      <c r="D441" s="232"/>
      <c r="E441" s="233"/>
      <c r="F441" s="233"/>
      <c r="G441" s="233"/>
      <c r="H441" s="234"/>
    </row>
    <row r="442" spans="2:8" ht="55.05" customHeight="1">
      <c r="B442" s="230"/>
      <c r="C442" s="231"/>
      <c r="D442" s="232"/>
      <c r="E442" s="233"/>
      <c r="F442" s="233"/>
      <c r="G442" s="233"/>
      <c r="H442" s="234"/>
    </row>
    <row r="443" spans="2:8" ht="55.05" customHeight="1">
      <c r="B443" s="230"/>
      <c r="C443" s="231"/>
      <c r="D443" s="232"/>
      <c r="E443" s="233"/>
      <c r="F443" s="233"/>
      <c r="G443" s="233"/>
      <c r="H443" s="234"/>
    </row>
    <row r="444" spans="2:8" ht="55.05" customHeight="1">
      <c r="B444" s="230"/>
      <c r="C444" s="231"/>
      <c r="D444" s="232"/>
      <c r="E444" s="233"/>
      <c r="F444" s="233"/>
      <c r="G444" s="233"/>
      <c r="H444" s="234"/>
    </row>
    <row r="445" spans="2:8" ht="55.05" customHeight="1">
      <c r="B445" s="230"/>
      <c r="C445" s="231"/>
      <c r="D445" s="232"/>
      <c r="E445" s="233"/>
      <c r="F445" s="233"/>
      <c r="G445" s="233"/>
      <c r="H445" s="234"/>
    </row>
    <row r="446" spans="2:8" ht="55.05" customHeight="1">
      <c r="B446" s="230"/>
      <c r="C446" s="231"/>
      <c r="D446" s="232"/>
      <c r="E446" s="233"/>
      <c r="F446" s="233"/>
      <c r="G446" s="233"/>
      <c r="H446" s="234"/>
    </row>
    <row r="447" spans="2:8" ht="55.05" customHeight="1">
      <c r="B447" s="230"/>
      <c r="C447" s="231"/>
      <c r="D447" s="232"/>
      <c r="E447" s="233"/>
      <c r="F447" s="233"/>
      <c r="G447" s="233"/>
      <c r="H447" s="234"/>
    </row>
    <row r="448" spans="2:8" ht="55.05" customHeight="1">
      <c r="B448" s="230"/>
      <c r="C448" s="231"/>
      <c r="D448" s="232"/>
      <c r="E448" s="233"/>
      <c r="F448" s="233"/>
      <c r="G448" s="233"/>
      <c r="H448" s="234"/>
    </row>
    <row r="449" spans="2:8" ht="55.05" customHeight="1">
      <c r="B449" s="230"/>
      <c r="C449" s="231"/>
      <c r="D449" s="232"/>
      <c r="E449" s="233"/>
      <c r="F449" s="233"/>
      <c r="G449" s="233"/>
      <c r="H449" s="234"/>
    </row>
    <row r="450" spans="2:8" ht="55.05" customHeight="1">
      <c r="B450" s="230"/>
      <c r="C450" s="231"/>
      <c r="D450" s="232"/>
      <c r="E450" s="233"/>
      <c r="F450" s="233"/>
      <c r="G450" s="233"/>
      <c r="H450" s="234"/>
    </row>
    <row r="451" spans="2:8" ht="55.05" customHeight="1">
      <c r="B451" s="230"/>
      <c r="C451" s="231"/>
      <c r="D451" s="232"/>
      <c r="E451" s="233"/>
      <c r="F451" s="233"/>
      <c r="G451" s="233"/>
      <c r="H451" s="234"/>
    </row>
    <row r="452" spans="2:8" ht="55.05" customHeight="1">
      <c r="B452" s="230"/>
      <c r="C452" s="231"/>
      <c r="D452" s="232"/>
      <c r="E452" s="233"/>
      <c r="F452" s="233"/>
      <c r="G452" s="233"/>
      <c r="H452" s="234"/>
    </row>
    <row r="453" spans="2:8" ht="55.05" customHeight="1">
      <c r="B453" s="230"/>
      <c r="C453" s="231"/>
      <c r="D453" s="232"/>
      <c r="E453" s="233"/>
      <c r="F453" s="233"/>
      <c r="G453" s="233"/>
      <c r="H453" s="234"/>
    </row>
    <row r="454" spans="2:8" ht="55.05" customHeight="1">
      <c r="B454" s="230"/>
      <c r="C454" s="231"/>
      <c r="D454" s="232"/>
      <c r="E454" s="233"/>
      <c r="F454" s="233"/>
      <c r="G454" s="233"/>
      <c r="H454" s="234"/>
    </row>
    <row r="455" spans="2:8" ht="55.05" customHeight="1">
      <c r="B455" s="230"/>
      <c r="C455" s="231"/>
      <c r="D455" s="232"/>
      <c r="E455" s="233"/>
      <c r="F455" s="233"/>
      <c r="G455" s="233"/>
      <c r="H455" s="234"/>
    </row>
    <row r="456" spans="2:8" ht="55.05" customHeight="1">
      <c r="B456" s="230"/>
      <c r="C456" s="231"/>
      <c r="D456" s="232"/>
      <c r="E456" s="233"/>
      <c r="F456" s="233"/>
      <c r="G456" s="233"/>
      <c r="H456" s="234"/>
    </row>
    <row r="457" spans="2:8" ht="55.05" customHeight="1">
      <c r="B457" s="230"/>
      <c r="C457" s="231"/>
      <c r="D457" s="232"/>
      <c r="E457" s="233"/>
      <c r="F457" s="233"/>
      <c r="G457" s="233"/>
      <c r="H457" s="234"/>
    </row>
    <row r="458" spans="2:8" ht="55.05" customHeight="1">
      <c r="B458" s="230"/>
      <c r="C458" s="231"/>
      <c r="D458" s="232"/>
      <c r="E458" s="233"/>
      <c r="F458" s="233"/>
      <c r="G458" s="233"/>
      <c r="H458" s="234"/>
    </row>
    <row r="459" spans="2:8" ht="55.05" customHeight="1">
      <c r="B459" s="230"/>
      <c r="C459" s="231"/>
      <c r="D459" s="232"/>
      <c r="E459" s="233"/>
      <c r="F459" s="233"/>
      <c r="G459" s="233"/>
      <c r="H459" s="234"/>
    </row>
    <row r="460" spans="2:8" ht="55.05" customHeight="1">
      <c r="B460" s="230"/>
      <c r="C460" s="231"/>
      <c r="D460" s="232"/>
      <c r="E460" s="233"/>
      <c r="F460" s="233"/>
      <c r="G460" s="233"/>
      <c r="H460" s="234"/>
    </row>
    <row r="461" spans="2:8" ht="55.05" customHeight="1">
      <c r="B461" s="230"/>
      <c r="C461" s="231"/>
      <c r="D461" s="232"/>
      <c r="E461" s="233"/>
      <c r="F461" s="233"/>
      <c r="G461" s="233"/>
      <c r="H461" s="234"/>
    </row>
    <row r="462" spans="2:8" ht="55.05" customHeight="1">
      <c r="B462" s="230"/>
      <c r="C462" s="231"/>
      <c r="D462" s="232"/>
      <c r="E462" s="233"/>
      <c r="F462" s="233"/>
      <c r="G462" s="233"/>
      <c r="H462" s="234"/>
    </row>
    <row r="463" spans="2:8" ht="55.05" customHeight="1">
      <c r="B463" s="230"/>
      <c r="C463" s="231"/>
      <c r="D463" s="232"/>
      <c r="E463" s="233"/>
      <c r="F463" s="233"/>
      <c r="G463" s="233"/>
      <c r="H463" s="234"/>
    </row>
    <row r="464" spans="2:8" ht="55.05" customHeight="1">
      <c r="B464" s="230"/>
      <c r="C464" s="231"/>
      <c r="D464" s="232"/>
      <c r="E464" s="233"/>
      <c r="F464" s="233"/>
      <c r="G464" s="233"/>
      <c r="H464" s="234"/>
    </row>
    <row r="465" spans="2:8" ht="55.05" customHeight="1">
      <c r="B465" s="230"/>
      <c r="C465" s="231"/>
      <c r="D465" s="232"/>
      <c r="E465" s="233"/>
      <c r="F465" s="233"/>
      <c r="G465" s="233"/>
      <c r="H465" s="234"/>
    </row>
    <row r="466" spans="2:8" ht="55.05" customHeight="1">
      <c r="B466" s="230"/>
      <c r="C466" s="231"/>
      <c r="D466" s="232"/>
      <c r="E466" s="233"/>
      <c r="F466" s="233"/>
      <c r="G466" s="233"/>
      <c r="H466" s="234"/>
    </row>
    <row r="467" spans="2:8" ht="55.05" customHeight="1">
      <c r="B467" s="230"/>
      <c r="C467" s="231"/>
      <c r="D467" s="232"/>
      <c r="E467" s="233"/>
      <c r="F467" s="233"/>
      <c r="G467" s="233"/>
      <c r="H467" s="234"/>
    </row>
    <row r="468" spans="2:8" ht="55.05" customHeight="1">
      <c r="B468" s="230"/>
      <c r="C468" s="231"/>
      <c r="D468" s="232"/>
      <c r="E468" s="233"/>
      <c r="F468" s="233"/>
      <c r="G468" s="233"/>
      <c r="H468" s="234"/>
    </row>
    <row r="469" spans="2:8" ht="55.05" customHeight="1">
      <c r="B469" s="230"/>
      <c r="C469" s="231"/>
      <c r="D469" s="232"/>
      <c r="E469" s="233"/>
      <c r="F469" s="233"/>
      <c r="G469" s="233"/>
      <c r="H469" s="234"/>
    </row>
    <row r="470" spans="2:8" ht="55.05" customHeight="1">
      <c r="B470" s="230"/>
      <c r="C470" s="231"/>
      <c r="D470" s="232"/>
      <c r="E470" s="233"/>
      <c r="F470" s="233"/>
      <c r="G470" s="233"/>
      <c r="H470" s="234"/>
    </row>
    <row r="471" spans="2:8" ht="55.05" customHeight="1">
      <c r="B471" s="230"/>
      <c r="C471" s="231"/>
      <c r="D471" s="232"/>
      <c r="E471" s="233"/>
      <c r="F471" s="233"/>
      <c r="G471" s="233"/>
      <c r="H471" s="234"/>
    </row>
    <row r="472" spans="2:8" ht="55.05" customHeight="1">
      <c r="B472" s="230"/>
      <c r="C472" s="231"/>
      <c r="D472" s="232"/>
      <c r="E472" s="233"/>
      <c r="F472" s="233"/>
      <c r="G472" s="233"/>
      <c r="H472" s="234"/>
    </row>
    <row r="473" spans="2:8" ht="55.05" customHeight="1">
      <c r="B473" s="230"/>
      <c r="C473" s="231"/>
      <c r="D473" s="232"/>
      <c r="E473" s="233"/>
      <c r="F473" s="233"/>
      <c r="G473" s="233"/>
      <c r="H473" s="234"/>
    </row>
    <row r="474" spans="2:8" ht="55.05" customHeight="1">
      <c r="B474" s="230"/>
      <c r="C474" s="231"/>
      <c r="D474" s="232"/>
      <c r="E474" s="233"/>
      <c r="F474" s="233"/>
      <c r="G474" s="233"/>
      <c r="H474" s="234"/>
    </row>
    <row r="475" spans="2:8" ht="55.05" customHeight="1">
      <c r="B475" s="230"/>
      <c r="C475" s="231"/>
      <c r="D475" s="232"/>
      <c r="E475" s="233"/>
      <c r="F475" s="233"/>
      <c r="G475" s="233"/>
      <c r="H475" s="234"/>
    </row>
    <row r="476" spans="2:8" ht="55.05" customHeight="1">
      <c r="B476" s="230"/>
      <c r="C476" s="231"/>
      <c r="D476" s="232"/>
      <c r="E476" s="233"/>
      <c r="F476" s="233"/>
      <c r="G476" s="233"/>
      <c r="H476" s="234"/>
    </row>
    <row r="477" spans="2:8" ht="55.05" customHeight="1">
      <c r="B477" s="230"/>
      <c r="C477" s="231"/>
      <c r="D477" s="232"/>
      <c r="E477" s="233"/>
      <c r="F477" s="233"/>
      <c r="G477" s="233"/>
      <c r="H477" s="234"/>
    </row>
    <row r="478" spans="2:8" ht="55.05" customHeight="1">
      <c r="B478" s="230"/>
      <c r="C478" s="231"/>
      <c r="D478" s="232"/>
      <c r="E478" s="233"/>
      <c r="F478" s="233"/>
      <c r="G478" s="233"/>
      <c r="H478" s="234"/>
    </row>
    <row r="479" spans="2:8" ht="55.05" customHeight="1">
      <c r="B479" s="230"/>
      <c r="C479" s="231"/>
      <c r="D479" s="232"/>
      <c r="E479" s="233"/>
      <c r="F479" s="233"/>
      <c r="G479" s="233"/>
      <c r="H479" s="234"/>
    </row>
    <row r="480" spans="2:8" ht="55.05" customHeight="1">
      <c r="B480" s="230"/>
      <c r="C480" s="231"/>
      <c r="D480" s="232"/>
      <c r="E480" s="233"/>
      <c r="F480" s="233"/>
      <c r="G480" s="233"/>
      <c r="H480" s="234"/>
    </row>
    <row r="481" spans="2:8" ht="55.05" customHeight="1">
      <c r="B481" s="230"/>
      <c r="C481" s="231"/>
      <c r="D481" s="232"/>
      <c r="E481" s="233"/>
      <c r="F481" s="233"/>
      <c r="G481" s="233"/>
      <c r="H481" s="234"/>
    </row>
    <row r="482" spans="2:8" ht="55.05" customHeight="1">
      <c r="B482" s="230"/>
      <c r="C482" s="231"/>
      <c r="D482" s="232"/>
      <c r="E482" s="233"/>
      <c r="F482" s="233"/>
      <c r="G482" s="233"/>
      <c r="H482" s="234"/>
    </row>
    <row r="483" spans="2:8" ht="55.05" customHeight="1">
      <c r="B483" s="230"/>
      <c r="C483" s="231"/>
      <c r="D483" s="232"/>
      <c r="E483" s="233"/>
      <c r="F483" s="233"/>
      <c r="G483" s="233"/>
      <c r="H483" s="234"/>
    </row>
    <row r="484" spans="2:8" ht="55.05" customHeight="1">
      <c r="B484" s="230"/>
      <c r="C484" s="231"/>
      <c r="D484" s="232"/>
      <c r="E484" s="233"/>
      <c r="F484" s="233"/>
      <c r="G484" s="233"/>
      <c r="H484" s="234"/>
    </row>
    <row r="485" spans="2:8" ht="55.05" customHeight="1">
      <c r="B485" s="230"/>
      <c r="C485" s="231"/>
      <c r="D485" s="232"/>
      <c r="E485" s="233"/>
      <c r="F485" s="233"/>
      <c r="G485" s="233"/>
      <c r="H485" s="234"/>
    </row>
    <row r="486" spans="2:8" ht="55.05" customHeight="1">
      <c r="B486" s="230"/>
      <c r="C486" s="231"/>
      <c r="D486" s="232"/>
      <c r="E486" s="233"/>
      <c r="F486" s="233"/>
      <c r="G486" s="233"/>
      <c r="H486" s="234"/>
    </row>
    <row r="487" spans="2:8" ht="55.05" customHeight="1">
      <c r="B487" s="230"/>
      <c r="C487" s="231"/>
      <c r="D487" s="232"/>
      <c r="E487" s="233"/>
      <c r="F487" s="233"/>
      <c r="G487" s="233"/>
      <c r="H487" s="234"/>
    </row>
    <row r="488" spans="2:8" ht="55.05" customHeight="1">
      <c r="B488" s="230"/>
      <c r="C488" s="231"/>
      <c r="D488" s="232"/>
      <c r="E488" s="233"/>
      <c r="F488" s="233"/>
      <c r="G488" s="233"/>
      <c r="H488" s="234"/>
    </row>
    <row r="489" spans="2:8" ht="55.05" customHeight="1">
      <c r="B489" s="230"/>
      <c r="C489" s="231"/>
      <c r="D489" s="232"/>
      <c r="E489" s="233"/>
      <c r="F489" s="233"/>
      <c r="G489" s="233"/>
      <c r="H489" s="234"/>
    </row>
    <row r="490" spans="2:8" ht="55.05" customHeight="1">
      <c r="B490" s="230"/>
      <c r="C490" s="231"/>
      <c r="D490" s="232"/>
      <c r="E490" s="233"/>
      <c r="F490" s="233"/>
      <c r="G490" s="233"/>
      <c r="H490" s="234"/>
    </row>
    <row r="491" spans="2:8" ht="55.05" customHeight="1">
      <c r="B491" s="230"/>
      <c r="C491" s="231"/>
      <c r="D491" s="232"/>
      <c r="E491" s="233"/>
      <c r="F491" s="233"/>
      <c r="G491" s="233"/>
      <c r="H491" s="234"/>
    </row>
    <row r="492" spans="2:8" ht="55.05" customHeight="1">
      <c r="B492" s="230"/>
      <c r="C492" s="231"/>
      <c r="D492" s="232"/>
      <c r="E492" s="233"/>
      <c r="F492" s="233"/>
      <c r="G492" s="233"/>
      <c r="H492" s="234"/>
    </row>
    <row r="493" spans="2:8" ht="55.05" customHeight="1">
      <c r="B493" s="230"/>
      <c r="C493" s="231"/>
      <c r="D493" s="232"/>
      <c r="E493" s="233"/>
      <c r="F493" s="233"/>
      <c r="G493" s="233"/>
      <c r="H493" s="234"/>
    </row>
    <row r="494" spans="2:8" ht="55.05" customHeight="1">
      <c r="B494" s="230"/>
      <c r="C494" s="231"/>
      <c r="D494" s="232"/>
      <c r="E494" s="233"/>
      <c r="F494" s="233"/>
      <c r="G494" s="233"/>
      <c r="H494" s="234"/>
    </row>
    <row r="495" spans="2:8" ht="55.05" customHeight="1">
      <c r="B495" s="230"/>
      <c r="C495" s="231"/>
      <c r="D495" s="232"/>
      <c r="E495" s="233"/>
      <c r="F495" s="233"/>
      <c r="G495" s="233"/>
      <c r="H495" s="234"/>
    </row>
    <row r="496" spans="2:8" ht="55.05" customHeight="1">
      <c r="B496" s="230"/>
      <c r="C496" s="231"/>
      <c r="D496" s="232"/>
      <c r="E496" s="233"/>
      <c r="F496" s="233"/>
      <c r="G496" s="233"/>
      <c r="H496" s="234"/>
    </row>
    <row r="497" spans="2:8" ht="55.05" customHeight="1">
      <c r="B497" s="230"/>
      <c r="C497" s="231"/>
      <c r="D497" s="232"/>
      <c r="E497" s="233"/>
      <c r="F497" s="233"/>
      <c r="G497" s="233"/>
      <c r="H497" s="234"/>
    </row>
    <row r="498" spans="2:8" ht="55.05" customHeight="1">
      <c r="B498" s="230"/>
      <c r="C498" s="231"/>
      <c r="D498" s="232"/>
      <c r="E498" s="233"/>
      <c r="F498" s="233"/>
      <c r="G498" s="233"/>
      <c r="H498" s="234"/>
    </row>
    <row r="499" spans="2:8" ht="55.05" customHeight="1">
      <c r="B499" s="230"/>
      <c r="C499" s="231"/>
      <c r="D499" s="232"/>
      <c r="E499" s="233"/>
      <c r="F499" s="233"/>
      <c r="G499" s="233"/>
      <c r="H499" s="234"/>
    </row>
    <row r="500" spans="2:8" ht="55.05" customHeight="1">
      <c r="B500" s="230"/>
      <c r="C500" s="231"/>
      <c r="D500" s="232"/>
      <c r="E500" s="233"/>
      <c r="F500" s="233"/>
      <c r="G500" s="233"/>
      <c r="H500" s="234"/>
    </row>
    <row r="501" spans="2:8" ht="55.05" customHeight="1">
      <c r="B501" s="230"/>
      <c r="C501" s="231"/>
      <c r="D501" s="232"/>
      <c r="E501" s="233"/>
      <c r="F501" s="233"/>
      <c r="G501" s="233"/>
      <c r="H501" s="234"/>
    </row>
    <row r="502" spans="2:8" ht="55.05" customHeight="1">
      <c r="B502" s="230"/>
      <c r="C502" s="231"/>
      <c r="D502" s="232"/>
      <c r="E502" s="233"/>
      <c r="F502" s="233"/>
      <c r="G502" s="233"/>
      <c r="H502" s="234"/>
    </row>
    <row r="503" spans="2:8" ht="55.05" customHeight="1">
      <c r="B503" s="230"/>
      <c r="C503" s="231"/>
      <c r="D503" s="232"/>
      <c r="E503" s="233"/>
      <c r="F503" s="233"/>
      <c r="G503" s="233"/>
      <c r="H503" s="234"/>
    </row>
    <row r="504" spans="2:8" ht="55.05" customHeight="1">
      <c r="B504" s="230"/>
      <c r="C504" s="231"/>
      <c r="D504" s="232"/>
      <c r="E504" s="233"/>
      <c r="F504" s="233"/>
      <c r="G504" s="233"/>
      <c r="H504" s="234"/>
    </row>
    <row r="505" spans="2:8" ht="55.05" customHeight="1">
      <c r="B505" s="230"/>
      <c r="C505" s="231"/>
      <c r="D505" s="232"/>
      <c r="E505" s="233"/>
      <c r="F505" s="233"/>
      <c r="G505" s="233"/>
      <c r="H505" s="234"/>
    </row>
    <row r="506" spans="2:8" ht="55.05" customHeight="1">
      <c r="B506" s="230"/>
      <c r="C506" s="231"/>
      <c r="D506" s="232"/>
      <c r="E506" s="233"/>
      <c r="F506" s="233"/>
      <c r="G506" s="233"/>
      <c r="H506" s="234"/>
    </row>
    <row r="507" spans="2:8" ht="55.05" customHeight="1">
      <c r="B507" s="230"/>
      <c r="C507" s="231"/>
      <c r="D507" s="232"/>
      <c r="E507" s="233"/>
      <c r="F507" s="233"/>
      <c r="G507" s="233"/>
      <c r="H507" s="234"/>
    </row>
    <row r="508" spans="2:8" ht="55.05" customHeight="1">
      <c r="B508" s="230"/>
      <c r="C508" s="231"/>
      <c r="D508" s="232"/>
      <c r="E508" s="233"/>
      <c r="F508" s="233"/>
      <c r="G508" s="233"/>
      <c r="H508" s="234"/>
    </row>
    <row r="509" spans="2:8" ht="55.05" customHeight="1">
      <c r="B509" s="230"/>
      <c r="C509" s="231"/>
      <c r="D509" s="232"/>
      <c r="E509" s="233"/>
      <c r="F509" s="233"/>
      <c r="G509" s="233"/>
      <c r="H509" s="234"/>
    </row>
    <row r="510" spans="2:8" ht="55.05" customHeight="1">
      <c r="B510" s="230"/>
      <c r="C510" s="231"/>
      <c r="D510" s="232"/>
      <c r="E510" s="233"/>
      <c r="F510" s="233"/>
      <c r="G510" s="233"/>
      <c r="H510" s="234"/>
    </row>
    <row r="511" spans="2:8" ht="55.05" customHeight="1">
      <c r="B511" s="230"/>
      <c r="C511" s="231"/>
      <c r="D511" s="232"/>
      <c r="E511" s="233"/>
      <c r="F511" s="233"/>
      <c r="G511" s="233"/>
      <c r="H511" s="234"/>
    </row>
    <row r="512" spans="2:8" ht="55.05" customHeight="1">
      <c r="B512" s="230"/>
      <c r="C512" s="231"/>
      <c r="D512" s="232"/>
      <c r="E512" s="233"/>
      <c r="F512" s="233"/>
      <c r="G512" s="233"/>
      <c r="H512" s="234"/>
    </row>
    <row r="513" spans="2:8" ht="55.05" customHeight="1">
      <c r="B513" s="230"/>
      <c r="C513" s="231"/>
      <c r="D513" s="232"/>
      <c r="E513" s="233"/>
      <c r="F513" s="233"/>
      <c r="G513" s="233"/>
      <c r="H513" s="234"/>
    </row>
    <row r="514" spans="2:8" ht="55.05" customHeight="1">
      <c r="B514" s="230"/>
      <c r="C514" s="231"/>
      <c r="D514" s="232"/>
      <c r="E514" s="233"/>
      <c r="F514" s="233"/>
      <c r="G514" s="233"/>
      <c r="H514" s="234"/>
    </row>
    <row r="515" spans="2:8" ht="55.05" customHeight="1">
      <c r="B515" s="230"/>
      <c r="C515" s="231"/>
      <c r="D515" s="232"/>
      <c r="E515" s="233"/>
      <c r="F515" s="233"/>
      <c r="G515" s="233"/>
      <c r="H515" s="234"/>
    </row>
    <row r="516" spans="2:8" ht="55.05" customHeight="1">
      <c r="B516" s="230"/>
      <c r="C516" s="231"/>
      <c r="D516" s="232"/>
      <c r="E516" s="233"/>
      <c r="F516" s="233"/>
      <c r="G516" s="233"/>
      <c r="H516" s="234"/>
    </row>
    <row r="517" spans="2:8" ht="55.05" customHeight="1">
      <c r="B517" s="230"/>
      <c r="C517" s="231"/>
      <c r="D517" s="232"/>
      <c r="E517" s="233"/>
      <c r="F517" s="233"/>
      <c r="G517" s="233"/>
      <c r="H517" s="234"/>
    </row>
    <row r="518" spans="2:8" ht="55.05" customHeight="1">
      <c r="B518" s="230"/>
      <c r="C518" s="231"/>
      <c r="D518" s="232"/>
      <c r="E518" s="233"/>
      <c r="F518" s="233"/>
      <c r="G518" s="233"/>
      <c r="H518" s="234"/>
    </row>
    <row r="519" spans="2:8" ht="55.05" customHeight="1">
      <c r="B519" s="230"/>
      <c r="C519" s="231"/>
      <c r="D519" s="232"/>
      <c r="E519" s="233"/>
      <c r="F519" s="233"/>
      <c r="G519" s="233"/>
      <c r="H519" s="234"/>
    </row>
    <row r="520" spans="2:8" ht="55.05" customHeight="1">
      <c r="B520" s="230"/>
      <c r="C520" s="231"/>
      <c r="D520" s="232"/>
      <c r="E520" s="233"/>
      <c r="F520" s="233"/>
      <c r="G520" s="233"/>
      <c r="H520" s="234"/>
    </row>
    <row r="521" spans="2:8" ht="55.05" customHeight="1">
      <c r="B521" s="230"/>
      <c r="C521" s="231"/>
      <c r="D521" s="232"/>
      <c r="E521" s="233"/>
      <c r="F521" s="233"/>
      <c r="G521" s="233"/>
      <c r="H521" s="234"/>
    </row>
    <row r="522" spans="2:8" ht="55.05" customHeight="1">
      <c r="B522" s="230"/>
      <c r="C522" s="231"/>
      <c r="D522" s="232"/>
      <c r="E522" s="233"/>
      <c r="F522" s="233"/>
      <c r="G522" s="233"/>
      <c r="H522" s="234"/>
    </row>
    <row r="523" spans="2:8" ht="55.05" customHeight="1">
      <c r="B523" s="230"/>
      <c r="C523" s="231"/>
      <c r="D523" s="232"/>
      <c r="E523" s="233"/>
      <c r="F523" s="233"/>
      <c r="G523" s="233"/>
      <c r="H523" s="234"/>
    </row>
    <row r="524" spans="2:8" ht="55.05" customHeight="1">
      <c r="B524" s="230"/>
      <c r="C524" s="231"/>
      <c r="D524" s="232"/>
      <c r="E524" s="233"/>
      <c r="F524" s="233"/>
      <c r="G524" s="233"/>
      <c r="H524" s="234"/>
    </row>
    <row r="525" spans="2:8" ht="55.05" customHeight="1">
      <c r="B525" s="230"/>
      <c r="C525" s="231"/>
      <c r="D525" s="232"/>
      <c r="E525" s="233"/>
      <c r="F525" s="233"/>
      <c r="G525" s="233"/>
      <c r="H525" s="234"/>
    </row>
    <row r="526" spans="2:8" ht="55.05" customHeight="1">
      <c r="B526" s="230"/>
      <c r="C526" s="231"/>
      <c r="D526" s="232"/>
      <c r="E526" s="233"/>
      <c r="F526" s="233"/>
      <c r="G526" s="233"/>
      <c r="H526" s="234"/>
    </row>
    <row r="527" spans="2:8" ht="55.05" customHeight="1">
      <c r="B527" s="230"/>
      <c r="C527" s="231"/>
      <c r="D527" s="232"/>
      <c r="E527" s="233"/>
      <c r="F527" s="233"/>
      <c r="G527" s="233"/>
      <c r="H527" s="234"/>
    </row>
    <row r="528" spans="2:8" ht="55.05" customHeight="1">
      <c r="B528" s="230"/>
      <c r="C528" s="231"/>
      <c r="D528" s="232"/>
      <c r="E528" s="233"/>
      <c r="F528" s="233"/>
      <c r="G528" s="233"/>
      <c r="H528" s="234"/>
    </row>
    <row r="529" spans="2:8" ht="55.05" customHeight="1">
      <c r="B529" s="230"/>
      <c r="C529" s="231"/>
      <c r="D529" s="232"/>
      <c r="E529" s="233"/>
      <c r="F529" s="233"/>
      <c r="G529" s="233"/>
      <c r="H529" s="234"/>
    </row>
    <row r="530" spans="2:8" ht="55.05" customHeight="1">
      <c r="B530" s="230"/>
      <c r="C530" s="231"/>
      <c r="D530" s="232"/>
      <c r="E530" s="233"/>
      <c r="F530" s="233"/>
      <c r="G530" s="233"/>
      <c r="H530" s="234"/>
    </row>
    <row r="531" spans="2:8" ht="55.05" customHeight="1">
      <c r="B531" s="230"/>
      <c r="C531" s="231"/>
      <c r="D531" s="232"/>
      <c r="E531" s="233"/>
      <c r="F531" s="233"/>
      <c r="G531" s="233"/>
      <c r="H531" s="234"/>
    </row>
    <row r="532" spans="2:8" ht="55.05" customHeight="1">
      <c r="B532" s="230"/>
      <c r="C532" s="231"/>
      <c r="D532" s="232"/>
      <c r="E532" s="233"/>
      <c r="F532" s="233"/>
      <c r="G532" s="233"/>
      <c r="H532" s="234"/>
    </row>
    <row r="533" spans="2:8" ht="55.05" customHeight="1">
      <c r="B533" s="230"/>
      <c r="C533" s="231"/>
      <c r="D533" s="232"/>
      <c r="E533" s="233"/>
      <c r="F533" s="233"/>
      <c r="G533" s="233"/>
      <c r="H533" s="234"/>
    </row>
    <row r="534" spans="2:8" ht="55.05" customHeight="1">
      <c r="B534" s="230"/>
      <c r="C534" s="231"/>
      <c r="D534" s="232"/>
      <c r="E534" s="233"/>
      <c r="F534" s="233"/>
      <c r="G534" s="233"/>
      <c r="H534" s="234"/>
    </row>
    <row r="535" spans="2:8" ht="55.05" customHeight="1">
      <c r="B535" s="230"/>
      <c r="C535" s="231"/>
      <c r="D535" s="232"/>
      <c r="E535" s="233"/>
      <c r="F535" s="233"/>
      <c r="G535" s="233"/>
      <c r="H535" s="234"/>
    </row>
    <row r="536" spans="2:8" ht="55.05" customHeight="1">
      <c r="B536" s="230"/>
      <c r="C536" s="231"/>
      <c r="D536" s="232"/>
      <c r="E536" s="233"/>
      <c r="F536" s="233"/>
      <c r="G536" s="233"/>
      <c r="H536" s="234"/>
    </row>
    <row r="537" spans="2:8" ht="55.05" customHeight="1">
      <c r="B537" s="230"/>
      <c r="C537" s="231"/>
      <c r="D537" s="232"/>
      <c r="E537" s="233"/>
      <c r="F537" s="233"/>
      <c r="G537" s="233"/>
      <c r="H537" s="234"/>
    </row>
    <row r="538" spans="2:8" ht="55.05" customHeight="1">
      <c r="B538" s="230"/>
      <c r="C538" s="231"/>
      <c r="D538" s="232"/>
      <c r="E538" s="233"/>
      <c r="F538" s="233"/>
      <c r="G538" s="233"/>
      <c r="H538" s="234"/>
    </row>
    <row r="539" spans="2:8" ht="55.05" customHeight="1">
      <c r="B539" s="230"/>
      <c r="C539" s="231"/>
      <c r="D539" s="232"/>
      <c r="E539" s="233"/>
      <c r="F539" s="233"/>
      <c r="G539" s="233"/>
      <c r="H539" s="234"/>
    </row>
    <row r="540" spans="2:8" ht="55.05" customHeight="1">
      <c r="B540" s="230"/>
      <c r="C540" s="231"/>
      <c r="D540" s="232"/>
      <c r="E540" s="233"/>
      <c r="F540" s="233"/>
      <c r="G540" s="233"/>
      <c r="H540" s="234"/>
    </row>
    <row r="541" spans="2:8" ht="55.05" customHeight="1">
      <c r="B541" s="230"/>
      <c r="C541" s="231"/>
      <c r="D541" s="232"/>
      <c r="E541" s="233"/>
      <c r="F541" s="233"/>
      <c r="G541" s="233"/>
      <c r="H541" s="234"/>
    </row>
    <row r="542" spans="2:8" ht="55.05" customHeight="1">
      <c r="B542" s="230"/>
      <c r="C542" s="231"/>
      <c r="D542" s="232"/>
      <c r="E542" s="233"/>
      <c r="F542" s="233"/>
      <c r="G542" s="233"/>
      <c r="H542" s="234"/>
    </row>
    <row r="543" spans="2:8" ht="55.05" customHeight="1">
      <c r="B543" s="230"/>
      <c r="C543" s="231"/>
      <c r="D543" s="232"/>
      <c r="E543" s="233"/>
      <c r="F543" s="233"/>
      <c r="G543" s="233"/>
      <c r="H543" s="234"/>
    </row>
    <row r="544" spans="2:8" ht="55.05" customHeight="1">
      <c r="B544" s="230"/>
      <c r="C544" s="231"/>
      <c r="D544" s="232"/>
      <c r="E544" s="233"/>
      <c r="F544" s="233"/>
      <c r="G544" s="233"/>
      <c r="H544" s="234"/>
    </row>
    <row r="545" spans="2:8" ht="55.05" customHeight="1">
      <c r="B545" s="230"/>
      <c r="C545" s="231"/>
      <c r="D545" s="232"/>
      <c r="E545" s="233"/>
      <c r="F545" s="233"/>
      <c r="G545" s="233"/>
      <c r="H545" s="234"/>
    </row>
    <row r="546" spans="2:8" ht="55.05" customHeight="1">
      <c r="B546" s="230"/>
      <c r="C546" s="231"/>
      <c r="D546" s="232"/>
      <c r="E546" s="233"/>
      <c r="F546" s="233"/>
      <c r="G546" s="233"/>
      <c r="H546" s="234"/>
    </row>
    <row r="547" spans="2:8" ht="55.05" customHeight="1">
      <c r="B547" s="230"/>
      <c r="C547" s="231"/>
      <c r="D547" s="232"/>
      <c r="E547" s="233"/>
      <c r="F547" s="233"/>
      <c r="G547" s="233"/>
      <c r="H547" s="234"/>
    </row>
    <row r="548" spans="2:8" ht="55.05" customHeight="1">
      <c r="B548" s="230"/>
      <c r="C548" s="231"/>
      <c r="D548" s="232"/>
      <c r="E548" s="233"/>
      <c r="F548" s="233"/>
      <c r="G548" s="233"/>
      <c r="H548" s="234"/>
    </row>
    <row r="549" spans="2:8" ht="55.05" customHeight="1">
      <c r="B549" s="230"/>
      <c r="C549" s="231"/>
      <c r="D549" s="232"/>
      <c r="E549" s="233"/>
      <c r="F549" s="233"/>
      <c r="G549" s="233"/>
      <c r="H549" s="234"/>
    </row>
    <row r="550" spans="2:8" ht="55.05" customHeight="1">
      <c r="B550" s="230"/>
      <c r="C550" s="231"/>
      <c r="D550" s="232"/>
      <c r="E550" s="233"/>
      <c r="F550" s="233"/>
      <c r="G550" s="233"/>
      <c r="H550" s="234"/>
    </row>
    <row r="551" spans="2:8" ht="55.05" customHeight="1">
      <c r="B551" s="230"/>
      <c r="C551" s="231"/>
      <c r="D551" s="232"/>
      <c r="E551" s="233"/>
      <c r="F551" s="233"/>
      <c r="G551" s="233"/>
      <c r="H551" s="234"/>
    </row>
    <row r="552" spans="2:8" ht="55.05" customHeight="1">
      <c r="B552" s="230"/>
      <c r="C552" s="231"/>
      <c r="D552" s="232"/>
      <c r="E552" s="233"/>
      <c r="F552" s="233"/>
      <c r="G552" s="233"/>
      <c r="H552" s="234"/>
    </row>
    <row r="553" spans="2:8" ht="55.05" customHeight="1">
      <c r="B553" s="230"/>
      <c r="C553" s="231"/>
      <c r="D553" s="232"/>
      <c r="E553" s="233"/>
      <c r="F553" s="233"/>
      <c r="G553" s="233"/>
      <c r="H553" s="234"/>
    </row>
    <row r="554" spans="2:8" ht="55.05" customHeight="1">
      <c r="B554" s="230"/>
      <c r="C554" s="231"/>
      <c r="D554" s="232"/>
      <c r="E554" s="233"/>
      <c r="F554" s="233"/>
      <c r="G554" s="233"/>
      <c r="H554" s="234"/>
    </row>
    <row r="555" spans="2:8" ht="55.05" customHeight="1">
      <c r="B555" s="230"/>
      <c r="C555" s="231"/>
      <c r="D555" s="232"/>
      <c r="E555" s="233"/>
      <c r="F555" s="233"/>
      <c r="G555" s="233"/>
      <c r="H555" s="234"/>
    </row>
    <row r="556" spans="2:8" ht="55.05" customHeight="1">
      <c r="B556" s="230"/>
      <c r="C556" s="231"/>
      <c r="D556" s="232"/>
      <c r="E556" s="233"/>
      <c r="F556" s="233"/>
      <c r="G556" s="233"/>
      <c r="H556" s="234"/>
    </row>
    <row r="557" spans="2:8" ht="55.05" customHeight="1">
      <c r="B557" s="230"/>
      <c r="C557" s="231"/>
      <c r="D557" s="232"/>
      <c r="E557" s="233"/>
      <c r="F557" s="233"/>
      <c r="G557" s="233"/>
      <c r="H557" s="234"/>
    </row>
    <row r="558" spans="2:8" ht="55.05" customHeight="1">
      <c r="B558" s="230"/>
      <c r="C558" s="231"/>
      <c r="D558" s="232"/>
      <c r="E558" s="233"/>
      <c r="F558" s="233"/>
      <c r="G558" s="233"/>
      <c r="H558" s="234"/>
    </row>
    <row r="559" spans="2:8" ht="55.05" customHeight="1">
      <c r="B559" s="230"/>
      <c r="C559" s="231"/>
      <c r="D559" s="232"/>
      <c r="E559" s="233"/>
      <c r="F559" s="233"/>
      <c r="G559" s="233"/>
      <c r="H559" s="234"/>
    </row>
    <row r="560" spans="2:8" ht="55.05" customHeight="1">
      <c r="B560" s="230"/>
      <c r="C560" s="231"/>
      <c r="D560" s="232"/>
      <c r="E560" s="233"/>
      <c r="F560" s="233"/>
      <c r="G560" s="233"/>
      <c r="H560" s="234"/>
    </row>
    <row r="561" spans="2:8" ht="55.05" customHeight="1">
      <c r="B561" s="230"/>
      <c r="C561" s="231"/>
      <c r="D561" s="232"/>
      <c r="E561" s="233"/>
      <c r="F561" s="233"/>
      <c r="G561" s="233"/>
      <c r="H561" s="234"/>
    </row>
    <row r="562" spans="2:8" ht="55.05" customHeight="1">
      <c r="B562" s="230"/>
      <c r="C562" s="231"/>
      <c r="D562" s="232"/>
      <c r="E562" s="233"/>
      <c r="F562" s="233"/>
      <c r="G562" s="233"/>
      <c r="H562" s="234"/>
    </row>
    <row r="563" spans="2:8" ht="55.05" customHeight="1">
      <c r="B563" s="230"/>
      <c r="C563" s="231"/>
      <c r="D563" s="232"/>
      <c r="E563" s="233"/>
      <c r="F563" s="233"/>
      <c r="G563" s="233"/>
      <c r="H563" s="234"/>
    </row>
    <row r="564" spans="2:8" ht="55.05" customHeight="1">
      <c r="B564" s="230"/>
      <c r="C564" s="231"/>
      <c r="D564" s="232"/>
      <c r="E564" s="233"/>
      <c r="F564" s="233"/>
      <c r="G564" s="233"/>
      <c r="H564" s="234"/>
    </row>
    <row r="565" spans="2:8" ht="55.05" customHeight="1">
      <c r="B565" s="230"/>
      <c r="C565" s="231"/>
      <c r="D565" s="232"/>
      <c r="E565" s="233"/>
      <c r="F565" s="233"/>
      <c r="G565" s="233"/>
      <c r="H565" s="234"/>
    </row>
    <row r="566" spans="2:8" ht="55.05" customHeight="1">
      <c r="B566" s="230"/>
      <c r="C566" s="231"/>
      <c r="D566" s="232"/>
      <c r="E566" s="233"/>
      <c r="F566" s="233"/>
      <c r="G566" s="233"/>
      <c r="H566" s="234"/>
    </row>
    <row r="567" spans="2:8" ht="55.05" customHeight="1">
      <c r="B567" s="230"/>
      <c r="C567" s="231"/>
      <c r="D567" s="232"/>
      <c r="E567" s="233"/>
      <c r="F567" s="233"/>
      <c r="G567" s="233"/>
      <c r="H567" s="234"/>
    </row>
    <row r="568" spans="2:8" ht="55.05" customHeight="1">
      <c r="B568" s="230"/>
      <c r="C568" s="231"/>
      <c r="D568" s="232"/>
      <c r="E568" s="233"/>
      <c r="F568" s="233"/>
      <c r="G568" s="233"/>
      <c r="H568" s="234"/>
    </row>
    <row r="569" spans="2:8" ht="55.05" customHeight="1">
      <c r="B569" s="230"/>
      <c r="C569" s="231"/>
      <c r="D569" s="232"/>
      <c r="E569" s="233"/>
      <c r="F569" s="233"/>
      <c r="G569" s="233"/>
      <c r="H569" s="234"/>
    </row>
    <row r="570" spans="2:8" ht="55.05" customHeight="1">
      <c r="H570" s="234"/>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33:C46" name="Bereich1_5_1" securityDescriptor="O:WDG:WDD:(A;;CC;;;S-1-5-21-4033079768-3443403210-1941656451-8808)(A;;CC;;;S-1-5-21-4033079768-3443403210-1941656451-3081)(A;;CC;;;S-1-5-21-4033079768-3443403210-1941656451-2447)"/>
    <protectedRange password="C7B2" sqref="C47:C48" name="Bereich1_5_2_1" securityDescriptor="O:WDG:WDD:(A;;CC;;;S-1-5-21-4033079768-3443403210-1941656451-8808)(A;;CC;;;S-1-5-21-4033079768-3443403210-1941656451-3081)(A;;CC;;;S-1-5-21-4033079768-3443403210-1941656451-2447)"/>
  </protectedRanges>
  <mergeCells count="7">
    <mergeCell ref="B65:C65"/>
    <mergeCell ref="B2:G2"/>
    <mergeCell ref="B3:G3"/>
    <mergeCell ref="B5:B8"/>
    <mergeCell ref="C5:C8"/>
    <mergeCell ref="E5:F6"/>
    <mergeCell ref="G5:G6"/>
  </mergeCells>
  <printOptions horizontalCentered="1"/>
  <pageMargins left="0.23622047244094499" right="0.23622047244094499" top="0.90551181102362199" bottom="0.90551181102362199" header="0.31496062992126" footer="0.31496062992126"/>
  <pageSetup paperSize="9" scale="75" orientation="portrait"/>
  <headerFooter>
    <oddHeader>&amp;LSCHEDULE NO. 6
RECOMMENDED SPARE PARTS
NAROK - BOMET TRANSMISSION LINE&amp;C
&amp;R  Page &amp;P</oddHeader>
    <oddFooter>&amp;LSection IV – Bidding Forms 
Price Schedules
Bills of Quantities
&amp;CName of Bidder:North China Power Engineering Co.,Ltd. 
of China Power Engineering Consulting Group  &amp;RSignature of Bidder</oddFooter>
  </headerFooter>
  <rowBreaks count="2" manualBreakCount="2">
    <brk id="18" max="7" man="1"/>
    <brk id="3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Schedule 1-Kabarnet-Rumuruti</vt:lpstr>
      <vt:lpstr>Schedule 2-Kabarnet-Rumuruti</vt:lpstr>
      <vt:lpstr>Schedule 3-Kabarnet-Rumuruti</vt:lpstr>
      <vt:lpstr>Schedule 4-Kabarnet-Rumuruti</vt:lpstr>
      <vt:lpstr>Schedule 5-Kabarnet-Rumuruti</vt:lpstr>
      <vt:lpstr>Sched.6-Recommended Spares</vt:lpstr>
      <vt:lpstr>'Schedule 3-Kabarnet-Rumuruti'!_Toc338156301</vt:lpstr>
      <vt:lpstr>'Schedule 4-Kabarnet-Rumuruti'!_Toc338156301</vt:lpstr>
      <vt:lpstr>'Sched.6-Recommended Spares'!Print_Area</vt:lpstr>
      <vt:lpstr>'Schedule 1-Kabarnet-Rumuruti'!Print_Area</vt:lpstr>
      <vt:lpstr>'Schedule 2-Kabarnet-Rumuruti'!Print_Area</vt:lpstr>
      <vt:lpstr>'Schedule 3-Kabarnet-Rumuruti'!Print_Area</vt:lpstr>
      <vt:lpstr>'Schedule 4-Kabarnet-Rumuruti'!Print_Area</vt:lpstr>
      <vt:lpstr>'Schedule 5-Kabarnet-Rumuruti'!Print_Area</vt:lpstr>
      <vt:lpstr>'Schedule 1-Kabarnet-Rumuruti'!Print_Titles</vt:lpstr>
      <vt:lpstr>'Schedule 2-Kabarnet-Rumuruti'!Print_Titles</vt:lpstr>
      <vt:lpstr>'Schedule 3-Kabarnet-Rumuruti'!Print_Titles</vt:lpstr>
      <vt:lpstr>'Schedule 4-Kabarnet-Rumuruti'!Print_Titles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Hanaei Alireza</cp:lastModifiedBy>
  <cp:revision/>
  <dcterms:created xsi:type="dcterms:W3CDTF">2001-03-07T14:53:12Z</dcterms:created>
  <dcterms:modified xsi:type="dcterms:W3CDTF">2025-05-12T11:37:53Z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